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48" windowWidth="14808" windowHeight="7176"/>
  </bookViews>
  <sheets>
    <sheet name="Лист1" sheetId="1" r:id="rId1"/>
  </sheets>
  <definedNames>
    <definedName name="_xlnm.Print_Area" localSheetId="0">Лист1!$A$1:$Z$205</definedName>
  </definedNames>
  <calcPr calcId="145621" calcOnSave="0"/>
</workbook>
</file>

<file path=xl/calcChain.xml><?xml version="1.0" encoding="utf-8"?>
<calcChain xmlns="http://schemas.openxmlformats.org/spreadsheetml/2006/main">
  <c r="R130" i="1" l="1"/>
  <c r="Q130" i="1"/>
  <c r="P130" i="1"/>
  <c r="X130" i="1" l="1"/>
  <c r="W130" i="1"/>
  <c r="V130" i="1"/>
  <c r="U130" i="1"/>
  <c r="T130" i="1"/>
  <c r="S130" i="1"/>
  <c r="O130" i="1"/>
  <c r="N130" i="1"/>
  <c r="M130" i="1" l="1"/>
  <c r="X196" i="1" l="1"/>
  <c r="W196" i="1"/>
  <c r="V196" i="1"/>
  <c r="U196" i="1"/>
  <c r="T196" i="1"/>
  <c r="S196" i="1"/>
  <c r="R196" i="1"/>
  <c r="Q196" i="1"/>
  <c r="P196" i="1"/>
  <c r="O196" i="1"/>
  <c r="N196" i="1"/>
  <c r="M196" i="1"/>
  <c r="O52" i="1" l="1"/>
  <c r="N52" i="1"/>
  <c r="M52" i="1"/>
  <c r="M94" i="1" l="1"/>
  <c r="N94" i="1"/>
  <c r="O94" i="1"/>
  <c r="P94" i="1"/>
  <c r="Q94" i="1"/>
  <c r="R94" i="1"/>
  <c r="S94" i="1"/>
  <c r="T94" i="1"/>
  <c r="U94" i="1"/>
  <c r="V94" i="1"/>
  <c r="W94" i="1"/>
  <c r="X94" i="1"/>
  <c r="M115" i="1"/>
  <c r="N115" i="1"/>
  <c r="O115" i="1"/>
  <c r="P115" i="1"/>
  <c r="Q115" i="1"/>
  <c r="R115" i="1"/>
  <c r="S115" i="1"/>
  <c r="T115" i="1"/>
  <c r="U115" i="1"/>
  <c r="V115" i="1"/>
  <c r="W115" i="1"/>
  <c r="X115" i="1"/>
  <c r="X52" i="1"/>
  <c r="W52" i="1"/>
  <c r="V52" i="1"/>
  <c r="U52" i="1"/>
  <c r="T52" i="1"/>
  <c r="S52" i="1"/>
  <c r="R52" i="1"/>
  <c r="Q52" i="1"/>
  <c r="P52" i="1"/>
  <c r="X11" i="1"/>
  <c r="W11" i="1"/>
  <c r="V11" i="1"/>
  <c r="U11" i="1"/>
  <c r="U10" i="1" s="1"/>
  <c r="T11" i="1"/>
  <c r="T10" i="1" s="1"/>
  <c r="S11" i="1"/>
  <c r="S10" i="1" s="1"/>
  <c r="R11" i="1"/>
  <c r="Q11" i="1"/>
  <c r="P11" i="1"/>
  <c r="O11" i="1"/>
  <c r="O10" i="1" s="1"/>
  <c r="N11" i="1"/>
  <c r="N10" i="1" s="1"/>
  <c r="M11" i="1"/>
  <c r="M10" i="1" s="1"/>
  <c r="X10" i="1" l="1"/>
  <c r="V10" i="1"/>
  <c r="W10" i="1"/>
  <c r="R10" i="1"/>
  <c r="Q10" i="1"/>
  <c r="P10" i="1"/>
  <c r="X114" i="1"/>
  <c r="U114" i="1"/>
  <c r="Q114" i="1"/>
  <c r="T114" i="1"/>
  <c r="P114" i="1"/>
  <c r="W114" i="1"/>
  <c r="S114" i="1"/>
  <c r="O114" i="1"/>
  <c r="V114" i="1"/>
  <c r="R114" i="1"/>
  <c r="N114" i="1"/>
  <c r="M114" i="1"/>
  <c r="X147" i="1"/>
  <c r="X146" i="1" s="1"/>
  <c r="W147" i="1"/>
  <c r="W146" i="1" s="1"/>
  <c r="V147" i="1"/>
  <c r="V146" i="1" s="1"/>
  <c r="U147" i="1"/>
  <c r="U146" i="1" s="1"/>
  <c r="T147" i="1"/>
  <c r="T146" i="1" s="1"/>
  <c r="S147" i="1"/>
  <c r="S146" i="1" s="1"/>
  <c r="R147" i="1"/>
  <c r="R146" i="1" s="1"/>
  <c r="Q147" i="1"/>
  <c r="Q146" i="1" s="1"/>
  <c r="P147" i="1"/>
  <c r="P146" i="1" s="1"/>
  <c r="Q8" i="1" l="1"/>
  <c r="P8" i="1"/>
  <c r="X8" i="1"/>
  <c r="U8" i="1"/>
  <c r="T8" i="1"/>
  <c r="W8" i="1"/>
  <c r="S8" i="1"/>
  <c r="R8" i="1"/>
  <c r="V8" i="1"/>
  <c r="N147" i="1" l="1"/>
  <c r="N146" i="1" s="1"/>
  <c r="O147" i="1"/>
  <c r="O146" i="1" s="1"/>
  <c r="N8" i="1" l="1"/>
  <c r="O8" i="1"/>
  <c r="M147" i="1"/>
  <c r="M146" i="1" s="1"/>
  <c r="M8" i="1" l="1"/>
</calcChain>
</file>

<file path=xl/sharedStrings.xml><?xml version="1.0" encoding="utf-8"?>
<sst xmlns="http://schemas.openxmlformats.org/spreadsheetml/2006/main" count="1228" uniqueCount="574">
  <si>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</si>
  <si>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</si>
  <si>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</si>
  <si>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</si>
  <si>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</si>
  <si>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</si>
  <si>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</si>
  <si>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</si>
  <si>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</si>
  <si>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</si>
  <si>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</si>
  <si>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</si>
  <si>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</si>
  <si>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</si>
  <si>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</si>
  <si>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</si>
  <si>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</si>
  <si>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</si>
  <si>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</si>
  <si>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</si>
  <si>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</si>
  <si>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</si>
  <si>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</si>
  <si>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</si>
  <si>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</si>
  <si>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</si>
  <si>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</si>
  <si>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</si>
  <si>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</si>
  <si>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</si>
  <si>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</si>
  <si>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</si>
  <si>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</si>
  <si>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</si>
  <si>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</si>
  <si>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</si>
  <si>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</si>
  <si>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</si>
  <si>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</si>
  <si>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</si>
  <si>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</si>
  <si>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</si>
  <si>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</si>
  <si>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</si>
  <si>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</si>
  <si>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</si>
  <si>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</si>
  <si>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</si>
  <si>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</si>
  <si>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</si>
  <si>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</si>
  <si>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</si>
  <si>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</si>
  <si>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</si>
  <si>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</si>
  <si>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</si>
  <si>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</si>
  <si>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</si>
  <si>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</si>
  <si>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</si>
  <si>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</si>
  <si>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</si>
  <si>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</si>
  <si>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</si>
  <si>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</si>
  <si>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</si>
  <si>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</si>
  <si>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</si>
  <si>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</si>
  <si>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</si>
  <si>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</si>
  <si>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</si>
  <si>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</si>
  <si>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</si>
  <si>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</si>
  <si>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</si>
  <si>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</si>
  <si>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</si>
  <si>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</si>
  <si>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</si>
  <si>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</si>
  <si>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</si>
  <si>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</si>
  <si>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</si>
  <si>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</si>
  <si>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</si>
  <si>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</si>
  <si>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</si>
  <si>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</si>
  <si>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</si>
  <si>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</si>
  <si>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</si>
  <si>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</si>
  <si>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</si>
  <si>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</si>
  <si>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</si>
  <si>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</si>
  <si>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</si>
  <si>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</si>
  <si>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</si>
  <si>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</si>
  <si>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</si>
  <si>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</si>
  <si>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</si>
  <si>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</si>
  <si>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</si>
  <si>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</si>
  <si>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</si>
  <si>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</si>
  <si>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</si>
  <si>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</si>
  <si>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</si>
  <si>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</si>
  <si>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</si>
  <si>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</si>
  <si>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</si>
  <si>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</si>
  <si>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</si>
  <si>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</si>
  <si>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</si>
  <si>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плановый 2019 год</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</si>
  <si>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</si>
  <si>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</si>
  <si>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</si>
  <si>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</si>
  <si>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</si>
  <si>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</si>
  <si>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</si>
  <si>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</si>
  <si>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</si>
  <si>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</si>
  <si>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</si>
  <si>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</si>
  <si>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</si>
  <si>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</si>
  <si>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</si>
  <si>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</si>
  <si>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</si>
  <si>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</si>
  <si>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</si>
  <si>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</si>
  <si>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</si>
  <si>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</si>
  <si>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</si>
  <si>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</si>
  <si>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</si>
  <si>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02    05</t>
  </si>
  <si>
    <t>04</t>
  </si>
  <si>
    <t>08   10</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</si>
  <si>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</si>
  <si>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</si>
  <si>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</si>
  <si>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</si>
  <si>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</si>
  <si>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</si>
  <si>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</si>
  <si>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</si>
  <si>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</si>
  <si>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</si>
  <si>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</si>
  <si>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</si>
  <si>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t>
  </si>
  <si>
    <t>1) п.1                               2) п.1</t>
  </si>
  <si>
    <t>1) 21.06.2006, не установлен      2) 25.06.2013, не установлен</t>
  </si>
  <si>
    <t>1) Закон Нижегородской области от 07.09.2006 № 85-З "Об участии граждан в обеспечении общественного порядка на территории Нижегородской области"
2) Постановление Правительства Нижегородской области от 13.07.2006 № 227 "Об утверждении Плана первоочередных мероприятий, направленных на профилактику правонарушений в Нижегородской области, на 2006-2007 годы"</t>
  </si>
  <si>
    <t>1) ст. 16
2) п. 3, п.п. 1.3.утвержденного Плана</t>
  </si>
  <si>
    <t>1) 07.09.2006, не установлен
2) 13.07.2006,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</si>
  <si>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</si>
  <si>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</si>
  <si>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</si>
  <si>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</si>
  <si>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</si>
  <si>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</si>
  <si>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</si>
  <si>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</si>
  <si>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</si>
  <si>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</si>
  <si>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</si>
  <si>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1) ст. 15, п. 1, п.п. 26
2) ст. 9
3) п. 5</t>
  </si>
  <si>
    <t>1) 01.01.2006, не установлен
2) 04.12.2007, не установлен
3) 01.01.2006 - 31.12.2015</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</si>
  <si>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</si>
  <si>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</si>
  <si>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</si>
  <si>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</si>
  <si>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</si>
  <si>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</si>
  <si>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</si>
  <si>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</si>
  <si>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</si>
  <si>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t>
  </si>
  <si>
    <t>19.06.2013 - не установлен</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</si>
  <si>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</si>
  <si>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07.10.2014 - 31.12.2017</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</si>
  <si>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28.11.2015 ) с измен вст в силу с 01.01.2016г.))
</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</si>
  <si>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</si>
  <si>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</si>
  <si>
    <t>ст.5</t>
  </si>
  <si>
    <t>1)28.11.2013.  2)15.04.2013   3)19.06.2013</t>
  </si>
  <si>
    <t>Социальное обеспечение населения (доплата пенсии)</t>
  </si>
  <si>
    <t xml:space="preserve">10  10  </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</si>
  <si>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</si>
  <si>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</si>
  <si>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</si>
  <si>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</si>
  <si>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</si>
  <si>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</si>
  <si>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</si>
  <si>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Мероприятия в области социальной политики (ветераны, граждане пожилого возраста)</t>
  </si>
  <si>
    <t xml:space="preserve">06  03  </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</si>
  <si>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</si>
  <si>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</si>
  <si>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</si>
  <si>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</si>
  <si>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</si>
  <si>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</si>
  <si>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</si>
  <si>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</si>
  <si>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</si>
  <si>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</si>
  <si>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</si>
  <si>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</si>
  <si>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</si>
  <si>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</si>
  <si>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</si>
  <si>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</si>
  <si>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</si>
  <si>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</si>
  <si>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</si>
  <si>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</si>
  <si>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</si>
  <si>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</si>
  <si>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</si>
  <si>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</si>
  <si>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</si>
  <si>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</si>
  <si>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</si>
  <si>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</si>
  <si>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</si>
  <si>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</si>
  <si>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</si>
  <si>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</si>
  <si>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</si>
  <si>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</si>
  <si>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</si>
  <si>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</si>
  <si>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</si>
  <si>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</si>
  <si>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</si>
  <si>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</si>
  <si>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</si>
  <si>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отчетный  2016 год</t>
  </si>
  <si>
    <t>текущий 
 2017 год план на 01.10.17</t>
  </si>
  <si>
    <t>очередной 2018 год</t>
  </si>
  <si>
    <t>плановый 2020 год</t>
  </si>
  <si>
    <t>Социальное обеспечение населения (обеспечение жильем молодых семей)</t>
  </si>
  <si>
    <t>04  06</t>
  </si>
  <si>
    <t>1) Закон Нижегородской области от 03.08.2007 № 99-З (в ред. От 01.02.2017г.) "О муниципальной службе в Нижегородской области"
2) Закон Нижегородской области от 10.10.2003 № 93-З (с измен. от 30.11.2016г.) "О денежном содержании лиц, замещающих муниципальные должности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</si>
  <si>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03.04.2017г) "О муниципальной службе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</si>
  <si>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</si>
  <si>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</si>
  <si>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</si>
  <si>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</si>
  <si>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</si>
  <si>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</si>
  <si>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</si>
  <si>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</si>
  <si>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</si>
  <si>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</si>
  <si>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</si>
  <si>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</si>
  <si>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</si>
  <si>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</si>
  <si>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</si>
  <si>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</si>
  <si>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</si>
  <si>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</si>
  <si>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</si>
  <si>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</si>
  <si>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</si>
  <si>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</si>
  <si>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</si>
  <si>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</si>
  <si>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</si>
  <si>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</si>
  <si>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</si>
  <si>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</si>
  <si>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</si>
  <si>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</si>
  <si>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</si>
  <si>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</si>
  <si>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</si>
  <si>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</si>
  <si>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</si>
  <si>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</si>
  <si>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</si>
  <si>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</si>
  <si>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</si>
  <si>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</si>
  <si>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</si>
  <si>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</si>
  <si>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 xml:space="preserve">1) Постановление Правительства Нижегородской области от 21.06.2006 N 202 (в ред.от 01.06.2016)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25.04.2016)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</si>
  <si>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 xml:space="preserve">1) ст. 15 п.1 пп. 21                            2) ст. 4.1                                     </t>
  </si>
  <si>
    <t xml:space="preserve">1) 01.01.2006, не установлен              2) 21.12.1994, не установлен        </t>
  </si>
  <si>
    <t>1) Бюджетный кодекс Российской Федерации от 31.07.1998 N 145-ФЗ;
2) Постановление Правительства Российской Федерации от 31.12.2009 N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</si>
  <si>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статья 140;
2) в целом.</t>
  </si>
  <si>
    <t>1) 01.01.2000, не установлен;
2) 01.01.2010, не установлен.</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</si>
  <si>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</si>
  <si>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</si>
  <si>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01.12.2016 - 31.12.2017</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</si>
  <si>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</si>
  <si>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</si>
  <si>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</si>
  <si>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</si>
  <si>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</si>
  <si>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</si>
  <si>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</si>
  <si>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</si>
  <si>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</si>
  <si>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</si>
  <si>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</si>
  <si>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</si>
  <si>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</si>
  <si>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</si>
  <si>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</si>
  <si>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</si>
  <si>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</si>
  <si>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</si>
  <si>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</si>
  <si>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</si>
  <si>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</si>
  <si>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05   04</t>
  </si>
  <si>
    <t>02   06</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</si>
  <si>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</si>
  <si>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</si>
  <si>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</si>
  <si>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</si>
  <si>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</si>
  <si>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 xml:space="preserve">01  02  07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</si>
  <si>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</si>
  <si>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</si>
  <si>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</si>
  <si>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</si>
  <si>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 xml:space="preserve"> 01   08  01  07  04</t>
  </si>
  <si>
    <t>04   04  13  09  05</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</si>
  <si>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</si>
  <si>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</si>
  <si>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</si>
  <si>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</si>
  <si>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</si>
  <si>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</si>
  <si>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04  01</t>
  </si>
  <si>
    <t>05  01</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</si>
  <si>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</si>
  <si>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</si>
  <si>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</si>
  <si>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</si>
  <si>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</si>
  <si>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</si>
  <si>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</si>
  <si>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</si>
  <si>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</si>
  <si>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</si>
  <si>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Закон Нижегородской области от 26.10.2006 № 121-З (в ред. от 28.09.2015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</si>
  <si>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</si>
  <si>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</si>
  <si>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24.09.2013)"ОБ УТВЕРЖДЕНИИ ЕДИНОГО РЕЕСТРА УЧЕНЫХ СТЕПЕНЕЙ И УЧЕНЫХ ЗВАНИЙ
И ПОЛОЖЕНИЯ О ПОРЯДКЕ ПРИСУЖДЕНИЯ УЧЕНЫХ СТЕПЕНЕЙ</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</si>
  <si>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</si>
  <si>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</si>
  <si>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</si>
  <si>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Закон Нижегородской области от 07.09.2007 № 125-З (в ред. от 21.12.2015г.)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</si>
  <si>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</si>
  <si>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</si>
  <si>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 ст. 9</t>
  </si>
  <si>
    <t>1) 01.01.2013, не установлен</t>
  </si>
  <si>
    <t>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</si>
  <si>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</si>
  <si>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</si>
  <si>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</si>
  <si>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</si>
  <si>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</si>
  <si>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</si>
  <si>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</si>
  <si>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</si>
  <si>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</si>
  <si>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</si>
  <si>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1) ст. 15, п. 1, п.п. 6
2) ст. 6, п. 4
3) п. 1</t>
  </si>
  <si>
    <t>1) 01.01.2006, не установлен
2) 10.12.1995, не установлен
3) 15.12.2004,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</si>
  <si>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ред.от 19.07.2011) "Об архитектурной деятельности в Российской Федерации"
</t>
  </si>
  <si>
    <t xml:space="preserve">1) ст. 15, п. 1, п.п. 15
2) ст. 2, абз. 7
</t>
  </si>
  <si>
    <t>1) 01.01.2006, не установлен
2) 17.11.1995, не установлен</t>
  </si>
  <si>
    <t>1) ст. 3
2) ст. 7, абз. 1, п. 2
3) п. 6</t>
  </si>
  <si>
    <t>1) 14.07.2003, не установлен
2) 07.09.2007, не установлен
3) 15.02.2006, не установлен</t>
  </si>
  <si>
    <t>05   12</t>
  </si>
  <si>
    <t>1) ст. 17, п. 1, п.п. 7
2) ст. 6</t>
  </si>
  <si>
    <t>1) 01.01.2006, не установлена
2) 27.12.1991, не установлена</t>
  </si>
  <si>
    <t xml:space="preserve">1) п.10, абз. 1   </t>
  </si>
  <si>
    <t xml:space="preserve">1) 19.05.2006, не установлена                  </t>
  </si>
  <si>
    <t>полностю</t>
  </si>
  <si>
    <t>Реализация мероприятий, направленных на улучшение условий и охраны труда</t>
  </si>
  <si>
    <t xml:space="preserve">18.08.2015- 31.12.2018 </t>
  </si>
  <si>
    <t xml:space="preserve">Мероприятия по содействию занятости населения </t>
  </si>
  <si>
    <t xml:space="preserve">в целом </t>
  </si>
  <si>
    <t xml:space="preserve">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 Реш.ЗС Б.Мурашк.муниц.районаНО от 24.11.2016 №79 О внесении изменений в реш. ЗС от 13.11.2007 года №99 "Об оплате труда лиц, замещающих муниц.должности и должности муниц.службы Б.Мурашк. муниц.района" </t>
  </si>
  <si>
    <t xml:space="preserve">26.04.2012 - не установлен  24.11.2016 -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</si>
  <si>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</si>
  <si>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14.11.2013 - 31.12.2016               08.09.2016 - 31.12.2020</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</si>
  <si>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3)Постановление Правительства РФ от 30.12.2003 N 794 (ред. от 26.01.2017) "О единой государственной системе предупреждения и ликвидации чрезвычайных ситуаций"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</si>
  <si>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</si>
  <si>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</si>
  <si>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</si>
  <si>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</si>
  <si>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03.07.2016)"Об образовании в Российской Федерации"(с изм. и доп., вступ. в силу с 01.01.2017)
3) Федеральный закон от 21.12.1996 № 159-ФЗ (в ред от 28.12.2016)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</si>
  <si>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31.01.2017)"О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10.042.2017)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</si>
  <si>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Закон Нижегородской области от 14.07.2003 № 58-З (в ред. от 29.05.2015г.) "О нормах предоставления земельных участков на территории Нижегородской области"
2) Закон Нижегородской области от 07.09.2007 № 110-З (в ред. от 05.04.2016г.)"Об охране озелененных территорий Нижегородской области"
3) Постановление Правительства Нижегородской области от 15.02.2006 № 46 (в ред. от 30.10.2015г.)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</si>
  <si>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Постановление администрации района от 09.11.2017 г. №519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</si>
  <si>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09.11.2017 - 31.12.2020          2)07.10.2015- не установлен</t>
  </si>
  <si>
    <t>1)полностью    2Подпрограмма 1                           3)полностью</t>
  </si>
  <si>
    <t>1)16.10.2015 -не установлен   2)16.11.2015 -31.12.2018           3)07.10.2015 -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</si>
  <si>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03.07.2016г.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</si>
  <si>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13.02.2015г.) "Об утверждении Положения о министерстве сельского хозяйства и продовольственных ресурсов Нижегородской области",</t>
  </si>
  <si>
    <t xml:space="preserve">1)Постановление администрации  района  от 06.10.2014г  №719  (с изм. от 15.01.2016г,  №16 от 28.12.2016г №675, от 22.08.17г №399) МУНИЦИПАЛЬНАЯ ПРОГРАММА
"РАЗВИТИЕ АГРОПРОМЫШЛЕННОГО КОМПЛЕКСА БОЛЬШЕМУРАШКИНСКОГО МУНИЦИПАЛЬНОГО РАЙОНА 
НИЖЕГОРОДСКОЙ ОБЛАСТИ"
2)Постановл.Администрац.Б.Мурашкинского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</si>
  <si>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06.10.2014 - 31.12.2020       29.09.2015 - 31.12.2018</t>
  </si>
  <si>
    <t>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   Постан.админ.Б.Мурашкинского муниц.района от 08.09.2016 №43 1(с изм. от 17.01.2017г №18, от 20.02.17г №85, от 27.03.17г №145, от 14.04.17г  №182, от 27.04.17г №204, от 25.07.17г №356) МП "Развитие пассажирского автотранспорта на территории Большемурашкинского муниц.района" на 2017-2020 годы"</t>
  </si>
  <si>
    <t xml:space="preserve">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(с изм. от 25.02.2016г. № 99, от 24.01.2017г №31 от 19.06.2017г №292) Об утверждении МП "Развитие культуры и туризма в Большемурашкинском муниципальном районе на 2016-2018 годы" Подпрограмма "Наследие"  3)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</si>
  <si>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 Федеральный закон от 06.10.2003 № 131-ФЗ "Об общих принципах организации местного самоуправления в Российской Федерации"
2)Федеральный закон от 04.12.2007 № 329-ФЗ (в ред от 17.04.2017) "О физической культуре и спорте в Российской Федерации"
3) Постановление Правительства Российской Федерации от 11.01.2006 № 7  (в ред.от 25.05.2016г.)"О федеральной целевой программе "Развитие физической культуры и спорта в Российской Федерации на 2006 - 2015 годы"</t>
  </si>
  <si>
    <t xml:space="preserve"> Постановление администрации района от 05.10. 2016 г.  № 503 (с изм. от 23.03.17г №138) " Об утверждении муниципальной программы "Развитие физической культуры и спорта Большемурашкинского муниципального района на 2017-2019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</si>
  <si>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05.10.2016 - 31.12.2019                  07.10.2015 -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</si>
  <si>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2018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2018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2018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2018 год </t>
  </si>
  <si>
    <t>09.11.2016 - 31.12.2018</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</si>
  <si>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</si>
  <si>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</si>
  <si>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</si>
  <si>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</si>
  <si>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</si>
  <si>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</si>
  <si>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</si>
  <si>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03.07.2016) "О средствах массовой информации"</t>
  </si>
  <si>
    <t>1) Постановление Правительства Нижегородской области от 19.05.2006 № 176 (в ред от 26.08.2016г.) "О порядке оказания финансовой поддержки средствам массовой информации Нижегородской области"</t>
  </si>
  <si>
    <t xml:space="preserve">Постановление администрации Б.Мурашкинского муниц района НО от 16.11.2015 №510 (с изм. от 25.02.2016г. № 99, от 24.01.2017г №31 от 19.06.2017г №292) Об утверждении МП "Развитие культуры и туризма в Большемурашкинском муниципальном районе на 2016-2018 годы" Подпрограмма "Наследие"  3)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</si>
  <si>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                    полностью</t>
  </si>
  <si>
    <t>1)16.11.2015 -31.12.2018           2)07.10.2015 - не установлен</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</si>
  <si>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</si>
  <si>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</si>
  <si>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2014-2020 годы Подпрограмма 1 "Организация и совершенствование бюджетного процесса Большемурашкинского муниц.района НО"</t>
  </si>
  <si>
    <t xml:space="preserve">25.04.2014 - не установлен   20.08.2014 -31.12.2020 </t>
  </si>
  <si>
    <t>Федеральный закон от 28.12.2013 N 426-ФЗ (ред. от 01.05.2016) "О специальной оценке условий труда"</t>
  </si>
  <si>
    <t>ст.7</t>
  </si>
  <si>
    <t>28.12.2013 - не установлен</t>
  </si>
  <si>
    <t>Закон Нижегородской области от 03.02.2010 N 9-З (ред. от 31.03.2014) "Об охране труда в Нижегородской области" (принят постановлением ЗС НО от 28.01.2010 N 1917-IV)</t>
  </si>
  <si>
    <t>ст.13</t>
  </si>
  <si>
    <t>03.02.2010 - не установлен</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</si>
  <si>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</si>
  <si>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</si>
  <si>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</si>
  <si>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</si>
  <si>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</si>
  <si>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 xml:space="preserve">Постановление администрации района  от  12.09. 2016 г.  № 434 МП "Организация оплачиваемых общественных раот на территории Б.Мурашкинского муниципального района " на 2017 - 2019 годы </t>
  </si>
  <si>
    <t>12.09.2016 - 31.12.2019</t>
  </si>
  <si>
    <t>Постановление администрации района от 18.08.2015 г. № 416  (с изм. от 25.02.2016г  №104 от 21.12.2016г №652)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</si>
  <si>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 xml:space="preserve">Федеральный закон от 24.11.1995 N 181-ФЗ (ред. от 29.12.2015) "О социальной защите инвалидов в Российской Федерации"
 Федеральный закон от 12.01.1995 N 5-ФЗ (ред. от 03.07.2016) "О ветеранах"
</t>
  </si>
  <si>
    <t>24.11.1995  - не установлен     12.01.1995 не установлен</t>
  </si>
  <si>
    <t xml:space="preserve">Постановление Правительства Нижегородской области от 08.08.2006 N 252 (ред. от 31.10.2014) "О Порядке деятельности государственных бюджетных учреждений Нижегородской области "Комплексный центр социального обслуживания населения"                     Закон Нижегородской области от 27.06.2007 N 72-З (ред. от 02.02.2016) "О почетном звании "Почетный гражданин Нижегородской области"
</t>
  </si>
  <si>
    <t>08.08.2006 - не установлен   27.06.2007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</si>
  <si>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</si>
  <si>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</si>
  <si>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Бюджетный кодекс Российской Федерации" от 31.07.1998 N 145-ФЗ (ред. от 03.07.2016) (с изм. и доп., вступ. в силу с 01.09.2016)</t>
  </si>
  <si>
    <t>ст.21</t>
  </si>
  <si>
    <t>31.07.1998 - не установлен</t>
  </si>
  <si>
    <t>Постановление Правительства Нижегородской области от 29.12.2010 N 963 (ред. от 02.09.2016) "Об определении официального сайта Правительства Нижегородской области"</t>
  </si>
  <si>
    <t>29.12.2010 -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</si>
  <si>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</si>
  <si>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</si>
  <si>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Закон Нижегородской области от 12.11.1997 N 96-З (ред. от 01.12.2014) "О некоторых социальных гарантиях лиц, замещавших государственные должности в Нижегородской области" (принят постановлением ЗС НО от 30.09.1997 N 244)</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</si>
  <si>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</si>
  <si>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</si>
  <si>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</si>
  <si>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</si>
  <si>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</si>
  <si>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03.07.2016)
"Об образовании в Российской Федерации"
(с изм. и доп., вступ. в силу с 01.01.2017)
</t>
  </si>
  <si>
    <t xml:space="preserve">1) 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</si>
  <si>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Федеральный закон от 24.06.1999 № 120-ФЗ (в ред от 03.07.2016) "Об основах системы профилактики безнадзорности и правонарушений несовершеннолетних"</t>
  </si>
  <si>
    <t xml:space="preserve">1)06.10.2003, не установлен    </t>
  </si>
  <si>
    <t>Закон Нижегородской области от 11.11.2005 № 176-З (в ред.от 01.06.2017г.)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</si>
  <si>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</si>
  <si>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21.06.2006, не установлен</t>
  </si>
  <si>
    <t xml:space="preserve">1)Постановление администрации  района  от 06.10.2014г  №719  (с изм. от 15.01.2016г,  №16 от 28.12.2016г №675, от 22.08.17г №399) МУНИЦИПАЛЬНАЯ ПРОГРАММА
"РАЗВИТИЕ АГРОПРОМЫШЛЕННОГО КОМПЛЕКСА БОЛЬШЕМУРАШКИНСКОГО МУНИЦИПАЛЬНОГО РАЙОНА 
НИЖЕГОРОДСКОЙ ОБЛАСТИ"
</t>
  </si>
  <si>
    <t xml:space="preserve">06.10.2014 - 31.12.2020       </t>
  </si>
  <si>
    <t xml:space="preserve">09.11.2017 - 31.12.2020          </t>
  </si>
  <si>
    <t>1) Федеральный закон от 29.12.2012 N 273-ФЗ
(ред. от 03.07.2016)
"Об образовании в Российской Федерации"
(с изм. и доп., вступ. в силу с 01.01.2017)</t>
  </si>
  <si>
    <t xml:space="preserve"> Постановление Правительства Нижегородской области от 31.12.2013 № 1033 (в ред. от 26.05.2016)"О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</si>
  <si>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</si>
  <si>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</si>
  <si>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 xml:space="preserve">Постановление Правительства НО от 13.11.2012 №803( в ред от 31.05.2017) "О государственной поддержки агропромышленного комплекса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</si>
  <si>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28.12.2016) "Об основных гарантиях прав ребенка в Российкой Федерации"</t>
  </si>
  <si>
    <t xml:space="preserve">Постановление администрации района от 09.11.2017 г. №519 Об утверждении МП "Развитие образования Большемурашкинского муниципального района на 2018-2020 годы"                                      </t>
  </si>
  <si>
    <t>1)  Бюджетный кодекс Российской Федерации от 31.07.98 N 145-ФЗ;
2) Закон Российской Федерации от 14.05.1993 N 4979-1 "О ветеринарии".( в ред от 03.07.2016)</t>
  </si>
  <si>
    <t>1) Закон Нижегородской области от 06.12.2011 N 177-З (в ред от 30.11.2016) "О межбюджетных отношениях в Нижегородской области";
2) Закон Нижегородской области от 03.10.2013 N 129-З (в ред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</si>
  <si>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Закон Нижегородской области от 03.10.2013 N 129-З (с изм.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05.04.2016)"Об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</si>
  <si>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</si>
  <si>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</si>
  <si>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</si>
  <si>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</si>
  <si>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</si>
  <si>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</si>
  <si>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ред.от 06.05.2016)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22.02.2017)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</si>
  <si>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19.12.2016г.)                       2)Федеральный Закон от  24 ноября 1995 года  № 181-ФЗ "О социальной защите инвалидов в Российской Федерации"(в ред от 07.03.2017)</t>
  </si>
  <si>
    <t xml:space="preserve">Постановление Правительства Нижегородской области от 24.03.2010 г. №148 (в ред.от 02.09.2016)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</si>
  <si>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25.05.2016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</si>
  <si>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1)  Закон Нижегородской области от 06.12.2011 №177-З (в ред. От 30.11.2016)"О межбюджетных отношениях в Нижегородской области" </t>
  </si>
  <si>
    <t xml:space="preserve">1)Федеральный закон от 06.10.2003 № 131-ФЗ "Об общих принципах организации местного самоуправления 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года".Федеральный закон от 21 июля 2005 года N 108-ФЗ "О Всероссийской сельскохозяйственной переписи"
</t>
  </si>
  <si>
    <t>1)ст. 19, п. 5                      2) статья 9, часть 1;
3) пункт 1;
4) пункт 2.</t>
  </si>
  <si>
    <t>1) 06.10.2003,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</si>
  <si>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</si>
  <si>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</si>
  <si>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</si>
  <si>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 xml:space="preserve">Постановление Правительства РФ от 17.11.2010 N 927
(ред. от 19.11.2016)
"Об отдельных вопросах осуществления опеки и попечительства в отношении совершеннолетних недееспособных или не полностью дееспособных граждан"
</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</si>
  <si>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</si>
  <si>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</si>
  <si>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</si>
  <si>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</si>
  <si>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</si>
  <si>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 xml:space="preserve">1)Постановление администрации района от 20.08.2014 г. №618 (с изм. от 15.09.2017г № 428) об утверждении МП "Управление муниципальными финансами Большемурашкинского муниципального района Нижегородской области" на 2014-2020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Земского собрания Б.Мурашк.района  от 24.11.2016 №77 "О внесении изменений в  Положение "О межбюджетных отношениях в Б.Мурашкинском муниц.районе НО" </t>
  </si>
  <si>
    <t xml:space="preserve">1)20.08.2014 - 31.12.2020г.      2)24.11.2016, не установлен </t>
  </si>
  <si>
    <t>Постановление админ.Большемурашкинского муниц.района от 03.11.2017 №508 об утерждении МП "Управление муниципальной собственностью Большемурашкинского муниципального района Нижегородской области на 2018-2020 годы</t>
  </si>
  <si>
    <t>03.11.2017 - 31.12.2020</t>
  </si>
  <si>
    <t>Постановление админ.Б.Мурашкинского муниц.района от 07.11.2017 №513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</si>
  <si>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07.11.2017 - 31.12.2020</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</si>
  <si>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об утерждении МП "Управление муниципальной собственностью Большемурашкинского муниципального района Нижегородской области на 2018-2020 годы</t>
  </si>
  <si>
    <t>07.12.2015 - не установлен      03.11.2017 - 31.12.2020</t>
  </si>
  <si>
    <t>1)20.08.2014 - 31.12.2020    2)08.11.2017 - не установлен</t>
  </si>
  <si>
    <t xml:space="preserve">Постановление администрации района  от 20.08.2014 г.  № 618  (с изм. от 27.11.2014г  № 906, от 10.02.2015г № 90,  от 25.12.2015г №640.,от 30.12.2015г № 653, от 30.12.2016 г. № 689,от 11.05.2017 г. № 226, от 15.09.2017г № 428) об утверждении МП "Управление муниципальными финансами Большемурашкинского муниципального района Нижегородской области" на 2014-2020 годы"  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Постановл.администрации района от 08.11.2017 №515 МП «Информатизация  Большемурашкинского муниципального района Нижегородской области »
 на 2018-2020 годы                                       </t>
  </si>
  <si>
    <t xml:space="preserve">Постановление администрации Большемурашкинского района от 08.11.2017 г. №515 Об утверждении МП "Информатизация Большемурашкинского муниципального района Нижегородской области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</si>
  <si>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08.11.2017 - 31.12.2020                     07.10.2015 - не установлен </t>
  </si>
  <si>
    <t>Постановление администрац.Большемурашкинского муниц.района от 08.11.2017 №515 Об утверждении МП "Информатизация Большемурашкинского муниципального района Нижегородской области на 2018-2020 годы"</t>
  </si>
  <si>
    <t>08.11.2017 - 31.12.2020</t>
  </si>
  <si>
    <t>Постановление администрации района  от 20.08.2014 г.  № 618  (с изм. от 27.11.2014г  № 906, от 10.02.2015г № 90,  от 25.12.2015г №640.,от 30.12.2015г № 653, от 30.12.2016 г. № 689,от 11.05.2017 г. № 226, от 15.09.2017г № 428) об утверждении МП "Управление муниципальными финансами Большемурашкинского муниципального района Нижегородской области" на 2014-2020 годы"                                        Постановление администрации района от 13.11.2017 г. №522 МП «Повышение эффективности муниципального управления  Большемурашкинского муниципального района Нижегородской области
на 2018-2020 годы »</t>
  </si>
  <si>
    <t>20.08.2014 - 31.12.2020                 13.11.2017 - 31.12.2020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</si>
  <si>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</si>
  <si>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</si>
  <si>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района от 13.11.2017 №522 МП «Повышение эффективности муниципального управления  Большемурашкинского муниципального района Нижегородской области
на 2018-2020 годы »</t>
  </si>
  <si>
    <t>13.11.2017 - 31.12.2020</t>
  </si>
  <si>
    <r>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r>
    <r>
      <rPr>
        <b/>
        <sz val="8"/>
        <rFont val="Times New Roman"/>
        <family val="1"/>
        <charset val="204"/>
      </rPr>
      <t>В том числе на выполнение муниципальных  заданий: 1. Реализация основных общеобразовательных программ дошкольного образования; 2.Реализация основных общеобразовательных программ начального общего образования; 3Реализация основных общеобразовательных программ основного общего образования; 4. Реализация основных общеобразовательных программ среднего общего образования; 5. Присмотр и уход; 6. Реализация дополнительных предпрофессиональных программ в области искусств; 7. Реализация дополнительных общеразвивающих программ; 8. Организация отдыха детей и молодежи; 9. Организация питания обучающихся.</t>
    </r>
  </si>
  <si>
    <r>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r>
    <r>
      <rPr>
        <b/>
        <sz val="8"/>
        <rFont val="Times New Roman"/>
        <family val="1"/>
        <charset val="204"/>
      </rPr>
      <t xml:space="preserve">В том числе на выполнение муниципального задания: 1. Организация и проведение культурно-массовых мероприятий </t>
    </r>
  </si>
  <si>
    <r>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r>
    <r>
      <rPr>
        <b/>
        <sz val="8"/>
        <rFont val="Times New Roman"/>
        <family val="1"/>
        <charset val="204"/>
      </rPr>
      <t xml:space="preserve">В том числе на выполнение муниципального задания: 1. Организация и проведение официальных физкультурных (физкультурно - оздоровительных) мероприятий </t>
    </r>
  </si>
  <si>
    <r>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r>
    <r>
      <rPr>
        <b/>
        <sz val="8"/>
        <rFont val="Times New Roman"/>
        <family val="1"/>
        <charset val="204"/>
      </rPr>
      <t>В том числе на выполнение муниципального задания: 1. Осуществление издательской деятельности.</t>
    </r>
  </si>
  <si>
    <r>
      <t xml:space="preserve">создание музеев муниципального района в т.ч. На выполнение муниципального задания:  </t>
    </r>
    <r>
      <rPr>
        <b/>
        <sz val="8"/>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</si>
  <si>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общеобразовательных организациях                               </t>
    </r>
    <r>
      <rPr>
        <b/>
        <sz val="8"/>
        <rFont val="Times New Roman"/>
        <family val="1"/>
        <charset val="204"/>
      </rPr>
      <t xml:space="preserve">В том числе на выполнение муниципальных  заданий: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</si>
  <si>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r>
      <t xml:space="preserve">Субвенции на исполнение полномочий по финансовому обеспечению осуществления присмотра и ухода за детьми-инвалидами, детьми-сиротами и детьми,оставшимися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  </t>
    </r>
    <r>
      <rPr>
        <b/>
        <sz val="8"/>
        <rFont val="Times New Roman"/>
        <family val="1"/>
        <charset val="204"/>
      </rPr>
      <t xml:space="preserve">В том числе на выполнение муниципальных  заданий: 1. Реализация основных общеобразовательных программ дошкольного образования; 2. Присмотр и уход;  </t>
    </r>
  </si>
  <si>
    <r>
      <t xml:space="preserve">Субвеенции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 </t>
    </r>
    <r>
      <rPr>
        <b/>
        <sz val="8"/>
        <rFont val="Times New Roman"/>
        <family val="1"/>
        <charset val="204"/>
      </rPr>
      <t xml:space="preserve"> В том числе на выполнение муниципальных  заданий: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t>
    </r>
  </si>
  <si>
    <r>
      <t xml:space="preserve">Субвенции на исполнение полномочий в сфере общего образования в муниципальных дошкольных образовательных организациях                         </t>
    </r>
    <r>
      <rPr>
        <b/>
        <sz val="8"/>
        <rFont val="Times New Roman"/>
        <family val="1"/>
        <charset val="204"/>
      </rPr>
      <t>В том числе на выполнение муниципального  задания: 1. Реализация основных общеобразовательных программ дошкольного образования 2. Присмотр и уход.</t>
    </r>
  </si>
  <si>
    <t>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</si>
  <si>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Постановление администрации района от 14.11.2017 №529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</si>
  <si>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14.11.2017 - 31.12.2020</t>
  </si>
  <si>
    <t>03   06</t>
  </si>
  <si>
    <t xml:space="preserve">1) Закон Нижегородской области от 03.08.2007 № 99-З (в ред. От 01.02.2017г.) "О муниципальной службе в Нижегородской области"
</t>
  </si>
  <si>
    <t xml:space="preserve">1)Закон Но №93-З от 10.10.2003 г. "О денежном содержании лиц, замещающих муниципальные должности в Нижегородской области"   </t>
  </si>
  <si>
    <t xml:space="preserve"> 10.10.2003 - не установлен </t>
  </si>
  <si>
    <t xml:space="preserve">1) ст. 38, абз, 1
</t>
  </si>
  <si>
    <t>04  07  08  05</t>
  </si>
  <si>
    <t>12  02  01  02</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</si>
  <si>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</si>
  <si>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</si>
  <si>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12.2017 -             31.12.2020</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</si>
  <si>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t>
  </si>
  <si>
    <t>1) ст. 15, п. 1, п.п. 1
2) полностью</t>
  </si>
  <si>
    <t xml:space="preserve">1) 01.01.2006, не установлен
2)07.02.2011 - не установлен  </t>
  </si>
  <si>
    <t xml:space="preserve">1) Постановление Правительства Нижегородской области от 21.11.2011 N 934
"Об утверждении Стратегии государственной молодежной политики Нижегородской области до 2020 года"
</t>
  </si>
  <si>
    <t xml:space="preserve">1)в целом </t>
  </si>
  <si>
    <t>1) 21.11.2011 - 31.12.2020</t>
  </si>
  <si>
    <t xml:space="preserve">Постановление Правительства РФ от 27.02.2017 N 230
(ред. от 24.06.2017)
"Об утверждении Положения о порядке использования в 2017 году бюджетных ассигнований резервного фонда Правительства Российской Федерации и о признании утратившим силу постановления Правительства Российской Федерации от 8 июля 1997 г. N 838"
</t>
  </si>
  <si>
    <t xml:space="preserve">27.02.2017 - не установлен </t>
  </si>
  <si>
    <t>Реестр расходных обязательств Большемурашкинского муниципального района на 2018 год и на плановый период 2019 и 2020 годов</t>
  </si>
  <si>
    <t>Социальное обеспечение населения (в части приобр.жил.помещ.для предост.гражданам, утратившим жилые помещения в рез.пожара по дог.соц.найма)</t>
  </si>
  <si>
    <t xml:space="preserve">                                                                                      Решение Земского собрания Большемурашкинского муниципального района от 24.12.2018 г. № 74 "О внесении изменений в Решение Земского собрания Большемурашкинского муниципального района от 14.12.2017 г. № 75 "О районном бюджете на 2018 год и на плановый период 2019 и 2020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</si>
</sst>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9"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8"/>
      <name val="Times New Roman"/>
      <family val="1"/>
      <charset val="204"/>
    </font>
    <font>
      <sz val="8"/>
      <color indexed="8"/>
      <name val="Times New Roman"/>
      <family val="1"/>
      <charset val="204"/>
    </font>
    <font>
      <sz val="7"/>
      <color theme="1"/>
      <name val="Times New Roman"/>
      <family val="1"/>
      <charset val="204"/>
    </font>
    <font>
      <sz val="7"/>
      <color rgb="FF000000"/>
      <name val="Times New Roman"/>
      <family val="1"/>
      <charset val="204"/>
    </font>
    <font>
      <sz val="8"/>
      <color theme="1"/>
      <name val="Times New Roman"/>
      <family val="1"/>
      <charset val="204"/>
    </font>
    <font>
      <sz val="7"/>
      <color rgb="FFFF0000"/>
      <name val="Times New Roman"/>
      <family val="1"/>
      <charset val="204"/>
    </font>
    <font>
      <sz val="11"/>
      <color theme="1"/>
      <name val="Calibri"/>
      <family val="2"/>
      <scheme val="minor"/>
    </font>
    <font>
      <b/>
      <sz val="10"/>
      <name val="Times New Roman"/>
      <family val="1"/>
      <charset val="204"/>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 fillId="0" borderId="0"/>
    <xf numFmtId="0" fontId="3" fillId="0" borderId="0"/>
    <xf numFmtId="0" fontId="8" fillId="0" borderId="0"/>
    <xf numFmtId="0" fontId="8" fillId="0" borderId="0"/>
    <xf numFmtId="0" fontId="1" fillId="0" borderId="0"/>
    <xf numFmtId="9" fontId="17" fillId="0" borderId="0" applyFont="0" applyFill="0" applyBorder="0" applyAlignment="0" applyProtection="0"/>
  </cellStyleXfs>
  <cellXfs count="192">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164" fontId="4" fillId="0" borderId="0" xfId="2" applyNumberFormat="1" applyFont="1" applyFill="1" applyAlignment="1">
      <alignment vertical="center" wrapText="1"/>
    </xf>
    <xf numFmtId="0" fontId="6" fillId="0" borderId="0" xfId="2" applyFont="1" applyFill="1" applyAlignment="1">
      <alignment vertical="center" wrapText="1"/>
    </xf>
    <xf numFmtId="0"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shrinkToFit="1"/>
      <protection locked="0"/>
    </xf>
    <xf numFmtId="0" fontId="4" fillId="0" borderId="5" xfId="0"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center" vertical="center" wrapText="1" shrinkToFit="1"/>
      <protection locked="0"/>
    </xf>
    <xf numFmtId="0" fontId="4" fillId="0" borderId="5" xfId="2" applyFont="1" applyFill="1" applyBorder="1" applyAlignment="1">
      <alignment horizontal="left" vertical="center" wrapText="1"/>
    </xf>
    <xf numFmtId="14" fontId="4" fillId="0" borderId="5" xfId="3" applyNumberFormat="1" applyFont="1" applyFill="1" applyBorder="1" applyAlignment="1" applyProtection="1">
      <alignment horizontal="left" vertical="center" wrapText="1" shrinkToFit="1"/>
      <protection locked="0"/>
    </xf>
    <xf numFmtId="165" fontId="4" fillId="0" borderId="5" xfId="3"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left" vertical="center" wrapText="1" shrinkToFit="1"/>
      <protection locked="0"/>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13" xfId="3" applyNumberFormat="1" applyFont="1" applyFill="1" applyBorder="1" applyAlignment="1" applyProtection="1">
      <alignment horizontal="left" vertical="center" wrapText="1" shrinkToFit="1"/>
      <protection locked="0"/>
    </xf>
    <xf numFmtId="0" fontId="4" fillId="0" borderId="13" xfId="2"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shrinkToFit="1"/>
      <protection locked="0"/>
    </xf>
    <xf numFmtId="49" fontId="4" fillId="0" borderId="13" xfId="3"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5" xfId="0" applyNumberFormat="1" applyFont="1" applyFill="1" applyBorder="1" applyAlignment="1" applyProtection="1">
      <alignment horizontal="left" vertical="center" wrapText="1" shrinkToFit="1"/>
      <protection locked="0"/>
    </xf>
    <xf numFmtId="0" fontId="9" fillId="0" borderId="5" xfId="4" applyNumberFormat="1" applyFont="1" applyFill="1" applyBorder="1" applyAlignment="1" applyProtection="1">
      <alignment horizontal="left" vertical="center" wrapText="1" shrinkToFit="1"/>
      <protection locked="0"/>
    </xf>
    <xf numFmtId="0" fontId="4" fillId="0" borderId="5" xfId="0" applyFont="1" applyFill="1" applyBorder="1" applyAlignment="1">
      <alignment horizontal="left" vertical="center" wrapText="1"/>
    </xf>
    <xf numFmtId="14"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164" fontId="6" fillId="0" borderId="2"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protection locked="0"/>
    </xf>
    <xf numFmtId="0" fontId="4" fillId="0" borderId="5" xfId="0" applyNumberFormat="1" applyFont="1" applyFill="1" applyBorder="1" applyAlignment="1">
      <alignment horizontal="left" vertical="center" wrapText="1"/>
    </xf>
    <xf numFmtId="0" fontId="4" fillId="0" borderId="5" xfId="3"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0" fontId="4" fillId="2" borderId="16" xfId="0" applyNumberFormat="1" applyFont="1" applyFill="1" applyBorder="1" applyAlignment="1" applyProtection="1">
      <alignment horizontal="center" vertical="center" wrapText="1"/>
    </xf>
    <xf numFmtId="49" fontId="4" fillId="2" borderId="16" xfId="0" applyNumberFormat="1" applyFont="1" applyFill="1" applyBorder="1" applyAlignment="1" applyProtection="1">
      <alignment horizontal="center" vertical="center" wrapText="1"/>
    </xf>
    <xf numFmtId="0" fontId="4" fillId="2" borderId="1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shrinkToFit="1"/>
      <protection locked="0"/>
    </xf>
    <xf numFmtId="49" fontId="4" fillId="0" borderId="7"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10" fillId="2" borderId="0" xfId="0" applyNumberFormat="1" applyFont="1" applyFill="1" applyBorder="1" applyAlignment="1" applyProtection="1">
      <alignment horizontal="center" vertical="center" wrapText="1"/>
    </xf>
    <xf numFmtId="0" fontId="10" fillId="2" borderId="14" xfId="0" applyNumberFormat="1" applyFont="1" applyFill="1" applyBorder="1" applyAlignment="1" applyProtection="1">
      <alignment horizontal="center" vertical="center" wrapText="1"/>
    </xf>
    <xf numFmtId="49" fontId="10" fillId="2" borderId="14"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2" fillId="0" borderId="1" xfId="0" applyNumberFormat="1" applyFont="1" applyFill="1" applyBorder="1" applyAlignment="1" applyProtection="1">
      <alignment horizontal="center" vertical="center" wrapText="1" shrinkToFit="1"/>
      <protection locked="0"/>
    </xf>
    <xf numFmtId="0" fontId="4" fillId="2" borderId="18"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10" fillId="2" borderId="28" xfId="0" applyNumberFormat="1" applyFont="1" applyFill="1" applyBorder="1" applyAlignment="1" applyProtection="1">
      <alignment horizontal="center" vertical="center" wrapText="1"/>
    </xf>
    <xf numFmtId="49" fontId="10" fillId="2" borderId="25" xfId="0" applyNumberFormat="1" applyFont="1" applyFill="1" applyBorder="1" applyAlignment="1" applyProtection="1">
      <alignment horizontal="center" vertical="center" wrapText="1"/>
    </xf>
    <xf numFmtId="0" fontId="11"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4" borderId="7" xfId="0" applyFont="1" applyFill="1" applyBorder="1" applyAlignment="1">
      <alignment horizontal="justify" vertical="center" wrapText="1"/>
    </xf>
    <xf numFmtId="0" fontId="10" fillId="4" borderId="10"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0" xfId="2" applyFont="1" applyFill="1" applyBorder="1" applyAlignment="1">
      <alignment vertical="center" wrapText="1"/>
    </xf>
    <xf numFmtId="0" fontId="11" fillId="0" borderId="5" xfId="0" applyNumberFormat="1" applyFont="1" applyFill="1" applyBorder="1" applyAlignment="1" applyProtection="1">
      <alignment horizontal="left" vertical="top"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11" fillId="3" borderId="13" xfId="0" applyNumberFormat="1" applyFont="1" applyFill="1" applyBorder="1" applyAlignment="1">
      <alignment horizontal="left" vertical="top" wrapText="1"/>
    </xf>
    <xf numFmtId="0" fontId="11" fillId="3"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vertical="top" wrapText="1" shrinkToFit="1"/>
      <protection locked="0"/>
    </xf>
    <xf numFmtId="0" fontId="11" fillId="5" borderId="5" xfId="0" applyNumberFormat="1" applyFont="1" applyFill="1" applyBorder="1" applyAlignment="1">
      <alignment vertical="top" wrapText="1"/>
    </xf>
    <xf numFmtId="0" fontId="11" fillId="0" borderId="5" xfId="0" applyFont="1" applyBorder="1" applyAlignment="1">
      <alignment horizontal="left" vertical="top" wrapText="1"/>
    </xf>
    <xf numFmtId="0" fontId="11" fillId="3" borderId="5" xfId="3" applyNumberFormat="1" applyFont="1" applyFill="1" applyBorder="1" applyAlignment="1" applyProtection="1">
      <alignment vertical="top" wrapText="1" shrinkToFit="1"/>
      <protection locked="0"/>
    </xf>
    <xf numFmtId="0" fontId="10" fillId="0" borderId="3" xfId="1" applyFont="1" applyFill="1" applyBorder="1" applyAlignment="1">
      <alignment horizontal="left" vertical="center" wrapText="1"/>
    </xf>
    <xf numFmtId="0" fontId="4" fillId="0" borderId="13"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pplyProtection="1">
      <alignment horizontal="center" vertical="center" wrapText="1" shrinkToFit="1"/>
      <protection locked="0"/>
    </xf>
    <xf numFmtId="164" fontId="2" fillId="0" borderId="13" xfId="0" applyNumberFormat="1" applyFont="1" applyFill="1" applyBorder="1" applyAlignment="1" applyProtection="1">
      <alignment horizontal="center" vertical="center" wrapText="1" shrinkToFit="1"/>
      <protection locked="0"/>
    </xf>
    <xf numFmtId="0" fontId="11" fillId="0" borderId="3" xfId="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shrinkToFit="1"/>
      <protection locked="0"/>
    </xf>
    <xf numFmtId="0" fontId="11" fillId="3" borderId="5" xfId="0" applyFont="1" applyFill="1" applyBorder="1" applyAlignment="1">
      <alignment horizontal="justify" vertical="center" wrapText="1"/>
    </xf>
    <xf numFmtId="0" fontId="11" fillId="3" borderId="5" xfId="0" applyNumberFormat="1" applyFont="1" applyFill="1" applyBorder="1" applyAlignment="1" applyProtection="1">
      <alignment horizontal="left" vertical="top" wrapText="1" shrinkToFit="1"/>
      <protection locked="0"/>
    </xf>
    <xf numFmtId="14" fontId="11" fillId="3" borderId="5" xfId="0" applyNumberFormat="1" applyFont="1" applyFill="1" applyBorder="1" applyAlignment="1" applyProtection="1">
      <alignment horizontal="left" vertical="top" wrapText="1" shrinkToFit="1"/>
      <protection locked="0"/>
    </xf>
    <xf numFmtId="0" fontId="4" fillId="3" borderId="5" xfId="0" applyNumberFormat="1" applyFont="1" applyFill="1" applyBorder="1" applyAlignment="1" applyProtection="1">
      <alignment horizontal="left" vertical="center" wrapText="1" shrinkToFit="1"/>
      <protection locked="0"/>
    </xf>
    <xf numFmtId="49" fontId="4" fillId="3" borderId="5" xfId="0" applyNumberFormat="1" applyFont="1" applyFill="1" applyBorder="1" applyAlignment="1" applyProtection="1">
      <alignment horizontal="center" vertical="center" wrapText="1" shrinkToFit="1"/>
      <protection locked="0"/>
    </xf>
    <xf numFmtId="164" fontId="4" fillId="3" borderId="5" xfId="0" applyNumberFormat="1" applyFont="1" applyFill="1" applyBorder="1" applyAlignment="1" applyProtection="1">
      <alignment horizontal="center" vertical="center" wrapText="1" shrinkToFit="1"/>
      <protection locked="0"/>
    </xf>
    <xf numFmtId="164" fontId="4" fillId="3" borderId="2"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49" fontId="11" fillId="5" borderId="3" xfId="1" applyNumberFormat="1" applyFont="1" applyFill="1" applyBorder="1" applyAlignment="1">
      <alignment horizontal="center" vertical="center" wrapText="1"/>
    </xf>
    <xf numFmtId="166" fontId="11" fillId="0" borderId="3" xfId="1" applyNumberFormat="1" applyFont="1" applyFill="1" applyBorder="1" applyAlignment="1">
      <alignment horizontal="center" vertical="center" wrapText="1"/>
    </xf>
    <xf numFmtId="0" fontId="12" fillId="3" borderId="5" xfId="3" applyNumberFormat="1" applyFont="1" applyFill="1" applyBorder="1" applyAlignment="1" applyProtection="1">
      <alignment horizontal="left" vertical="top" wrapText="1" shrinkToFit="1"/>
      <protection locked="0"/>
    </xf>
    <xf numFmtId="49" fontId="4" fillId="3" borderId="5" xfId="3" applyNumberFormat="1" applyFont="1" applyFill="1" applyBorder="1" applyAlignment="1" applyProtection="1">
      <alignment horizontal="center" vertical="center" wrapText="1" shrinkToFit="1"/>
      <protection locked="0"/>
    </xf>
    <xf numFmtId="167" fontId="11" fillId="3" borderId="5" xfId="0" applyNumberFormat="1" applyFont="1" applyFill="1" applyBorder="1" applyAlignment="1" applyProtection="1">
      <alignment horizontal="center" vertical="center" wrapText="1" shrinkToFit="1"/>
      <protection locked="0"/>
    </xf>
    <xf numFmtId="164" fontId="11" fillId="0" borderId="5" xfId="0" applyNumberFormat="1" applyFont="1" applyFill="1" applyBorder="1" applyAlignment="1" applyProtection="1">
      <alignment horizontal="center" vertical="center" wrapText="1" shrinkToFit="1"/>
      <protection locked="0"/>
    </xf>
    <xf numFmtId="49" fontId="11" fillId="3" borderId="5" xfId="0" applyNumberFormat="1" applyFont="1" applyFill="1" applyBorder="1" applyAlignment="1">
      <alignment vertical="top" wrapText="1"/>
    </xf>
    <xf numFmtId="166" fontId="10" fillId="3" borderId="3" xfId="1" applyNumberFormat="1" applyFont="1" applyFill="1" applyBorder="1" applyAlignment="1">
      <alignment horizontal="center" vertical="center" wrapText="1"/>
    </xf>
    <xf numFmtId="0" fontId="12" fillId="3" borderId="5" xfId="0" applyNumberFormat="1" applyFont="1" applyFill="1" applyBorder="1" applyAlignment="1" applyProtection="1">
      <alignment horizontal="left" vertical="top" wrapText="1" shrinkToFit="1"/>
      <protection locked="0"/>
    </xf>
    <xf numFmtId="0" fontId="9" fillId="3" borderId="5" xfId="3" applyNumberFormat="1" applyFont="1" applyFill="1" applyBorder="1" applyAlignment="1" applyProtection="1">
      <alignment vertical="top" wrapText="1" shrinkToFit="1"/>
      <protection locked="0"/>
    </xf>
    <xf numFmtId="0" fontId="9" fillId="3" borderId="5" xfId="3" applyNumberFormat="1" applyFont="1" applyFill="1" applyBorder="1" applyAlignment="1" applyProtection="1">
      <alignment horizontal="left" vertical="top" wrapText="1" shrinkToFit="1"/>
      <protection locked="0"/>
    </xf>
    <xf numFmtId="0" fontId="4" fillId="3" borderId="5" xfId="3" applyNumberFormat="1" applyFont="1" applyFill="1" applyBorder="1" applyAlignment="1" applyProtection="1">
      <alignment horizontal="left" vertical="center" wrapText="1" shrinkToFit="1"/>
      <protection locked="0"/>
    </xf>
    <xf numFmtId="0" fontId="4" fillId="3" borderId="0" xfId="2" applyFont="1" applyFill="1" applyAlignment="1">
      <alignment horizontal="left" vertical="center" wrapText="1"/>
    </xf>
    <xf numFmtId="0" fontId="4" fillId="3" borderId="5" xfId="3" applyNumberFormat="1" applyFont="1" applyFill="1" applyBorder="1" applyAlignment="1" applyProtection="1">
      <alignment vertical="top" wrapText="1" shrinkToFit="1"/>
      <protection locked="0"/>
    </xf>
    <xf numFmtId="0" fontId="4" fillId="3" borderId="5" xfId="3" applyNumberFormat="1" applyFont="1" applyFill="1" applyBorder="1" applyAlignment="1" applyProtection="1">
      <alignment horizontal="left" vertical="top" wrapText="1" shrinkToFit="1"/>
      <protection locked="0"/>
    </xf>
    <xf numFmtId="0" fontId="11" fillId="3" borderId="5" xfId="0" applyNumberFormat="1" applyFont="1" applyFill="1" applyBorder="1" applyAlignment="1">
      <alignment vertical="top" wrapText="1"/>
    </xf>
    <xf numFmtId="14" fontId="4" fillId="3" borderId="5" xfId="3" applyNumberFormat="1" applyFont="1" applyFill="1" applyBorder="1" applyAlignment="1" applyProtection="1">
      <alignment horizontal="left" vertical="center" wrapText="1" shrinkToFit="1"/>
      <protection locked="0"/>
    </xf>
    <xf numFmtId="0" fontId="4" fillId="3" borderId="5" xfId="0" applyNumberFormat="1" applyFont="1" applyFill="1" applyBorder="1" applyAlignment="1" applyProtection="1">
      <alignment horizontal="left" vertical="top" wrapText="1" shrinkToFit="1"/>
      <protection locked="0"/>
    </xf>
    <xf numFmtId="0" fontId="11" fillId="3" borderId="5" xfId="0" applyFont="1" applyFill="1" applyBorder="1" applyAlignment="1">
      <alignment horizontal="left" vertical="top" wrapText="1"/>
    </xf>
    <xf numFmtId="0" fontId="11" fillId="3" borderId="3" xfId="1" applyFont="1" applyFill="1" applyBorder="1" applyAlignment="1">
      <alignment horizontal="left" vertical="center" wrapText="1"/>
    </xf>
    <xf numFmtId="49" fontId="11" fillId="3" borderId="3" xfId="1" applyNumberFormat="1" applyFont="1" applyFill="1" applyBorder="1" applyAlignment="1">
      <alignment horizontal="center" vertical="center" wrapText="1"/>
    </xf>
    <xf numFmtId="166" fontId="11" fillId="3" borderId="3" xfId="1" applyNumberFormat="1" applyFont="1" applyFill="1" applyBorder="1" applyAlignment="1">
      <alignment horizontal="center" vertical="center" wrapText="1"/>
    </xf>
    <xf numFmtId="0" fontId="11" fillId="3" borderId="3" xfId="1" applyFont="1" applyFill="1" applyBorder="1" applyAlignment="1">
      <alignment horizontal="left" vertical="top" wrapText="1"/>
    </xf>
    <xf numFmtId="14" fontId="4" fillId="3" borderId="5" xfId="3" applyNumberFormat="1" applyFont="1" applyFill="1" applyBorder="1" applyAlignment="1" applyProtection="1">
      <alignment horizontal="left" vertical="top" wrapText="1" shrinkToFit="1"/>
      <protection locked="0"/>
    </xf>
    <xf numFmtId="49" fontId="11" fillId="3" borderId="5" xfId="0" applyNumberFormat="1" applyFont="1" applyFill="1" applyBorder="1" applyAlignment="1">
      <alignment horizontal="left" vertical="center" wrapText="1"/>
    </xf>
    <xf numFmtId="14" fontId="4" fillId="3" borderId="5" xfId="0" applyNumberFormat="1" applyFont="1" applyFill="1" applyBorder="1" applyAlignment="1" applyProtection="1">
      <alignment horizontal="left" vertical="top" wrapText="1" shrinkToFit="1"/>
      <protection locked="0"/>
    </xf>
    <xf numFmtId="0" fontId="4" fillId="3" borderId="5" xfId="0" applyNumberFormat="1" applyFont="1" applyFill="1" applyBorder="1" applyAlignment="1" applyProtection="1">
      <alignment horizontal="center" vertical="center" wrapText="1" shrinkToFit="1"/>
      <protection locked="0"/>
    </xf>
    <xf numFmtId="0" fontId="11" fillId="3" borderId="5" xfId="0" applyFont="1" applyFill="1" applyBorder="1" applyAlignment="1">
      <alignment vertical="center" wrapText="1"/>
    </xf>
    <xf numFmtId="49" fontId="11" fillId="3" borderId="5" xfId="0" applyNumberFormat="1" applyFont="1" applyFill="1" applyBorder="1" applyAlignment="1" applyProtection="1">
      <alignment horizontal="left" vertical="center" wrapText="1"/>
    </xf>
    <xf numFmtId="49" fontId="11" fillId="3" borderId="5" xfId="0" applyNumberFormat="1" applyFont="1" applyFill="1" applyBorder="1" applyAlignment="1">
      <alignment horizontal="left" vertical="top" wrapText="1"/>
    </xf>
    <xf numFmtId="0" fontId="4" fillId="3" borderId="5" xfId="3" applyNumberFormat="1" applyFont="1" applyFill="1" applyBorder="1" applyAlignment="1" applyProtection="1">
      <alignment horizontal="center" vertical="top" wrapText="1" shrinkToFit="1"/>
      <protection locked="0"/>
    </xf>
    <xf numFmtId="0" fontId="11" fillId="3" borderId="5" xfId="0" applyFont="1" applyFill="1" applyBorder="1" applyAlignment="1">
      <alignment vertical="top" wrapText="1"/>
    </xf>
    <xf numFmtId="0" fontId="4" fillId="3" borderId="5" xfId="0" applyNumberFormat="1" applyFont="1" applyFill="1" applyBorder="1" applyAlignment="1" applyProtection="1">
      <alignment horizontal="center" vertical="top" wrapText="1" shrinkToFit="1"/>
      <protection locked="0"/>
    </xf>
    <xf numFmtId="0" fontId="4" fillId="3" borderId="1" xfId="0" applyNumberFormat="1" applyFont="1" applyFill="1" applyBorder="1" applyAlignment="1" applyProtection="1">
      <alignment horizontal="left" vertical="top" wrapText="1" shrinkToFit="1"/>
      <protection locked="0"/>
    </xf>
    <xf numFmtId="0" fontId="4" fillId="3" borderId="33"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4" fillId="3" borderId="12" xfId="3" applyNumberFormat="1" applyFont="1" applyFill="1" applyBorder="1" applyAlignment="1" applyProtection="1">
      <alignment horizontal="center" vertical="top" wrapText="1" shrinkToFit="1"/>
      <protection locked="0"/>
    </xf>
    <xf numFmtId="0" fontId="14" fillId="3" borderId="5" xfId="0" applyFont="1" applyFill="1" applyBorder="1" applyAlignment="1">
      <alignment horizontal="left" vertical="center" wrapText="1"/>
    </xf>
    <xf numFmtId="0" fontId="13" fillId="3" borderId="5" xfId="0" applyFont="1" applyFill="1" applyBorder="1" applyAlignment="1">
      <alignment horizontal="center" vertical="top" wrapText="1"/>
    </xf>
    <xf numFmtId="49" fontId="13" fillId="3" borderId="5" xfId="0" applyNumberFormat="1" applyFont="1" applyFill="1" applyBorder="1" applyAlignment="1">
      <alignment horizontal="center" vertical="top" wrapText="1"/>
    </xf>
    <xf numFmtId="0" fontId="13" fillId="3" borderId="5" xfId="0" applyFont="1" applyFill="1" applyBorder="1" applyAlignment="1">
      <alignment vertical="top" wrapText="1"/>
    </xf>
    <xf numFmtId="0" fontId="14" fillId="3" borderId="5" xfId="0" applyFont="1" applyFill="1" applyBorder="1" applyAlignment="1">
      <alignment vertical="top" wrapText="1"/>
    </xf>
    <xf numFmtId="49" fontId="13" fillId="3" borderId="5" xfId="0" applyNumberFormat="1" applyFont="1" applyFill="1" applyBorder="1" applyAlignment="1">
      <alignment vertical="top" wrapText="1"/>
    </xf>
    <xf numFmtId="49" fontId="11" fillId="3" borderId="34" xfId="0" applyNumberFormat="1" applyFont="1" applyFill="1" applyBorder="1" applyAlignment="1" applyProtection="1">
      <alignment horizontal="left" vertical="center" wrapText="1"/>
    </xf>
    <xf numFmtId="0" fontId="11" fillId="3" borderId="5" xfId="3" applyNumberFormat="1" applyFont="1" applyFill="1" applyBorder="1" applyAlignment="1" applyProtection="1">
      <alignment horizontal="left" vertical="top" wrapText="1" readingOrder="1"/>
      <protection locked="0"/>
    </xf>
    <xf numFmtId="0" fontId="11" fillId="3" borderId="5" xfId="3" applyNumberFormat="1" applyFont="1" applyFill="1" applyBorder="1" applyAlignment="1" applyProtection="1">
      <alignment horizontal="left" vertical="top" wrapText="1" shrinkToFit="1" readingOrder="1"/>
      <protection locked="0"/>
    </xf>
    <xf numFmtId="9" fontId="11" fillId="3" borderId="5" xfId="6" applyFont="1" applyFill="1" applyBorder="1" applyAlignment="1">
      <alignment horizontal="justify" vertical="center" wrapText="1"/>
    </xf>
    <xf numFmtId="0" fontId="11" fillId="3" borderId="0" xfId="2" applyFont="1" applyFill="1" applyAlignment="1">
      <alignment horizontal="left" vertical="top" wrapText="1"/>
    </xf>
    <xf numFmtId="0" fontId="11" fillId="3" borderId="5" xfId="2" applyFont="1" applyFill="1" applyBorder="1" applyAlignment="1">
      <alignment vertical="top" wrapText="1"/>
    </xf>
    <xf numFmtId="14" fontId="11" fillId="3" borderId="5" xfId="3" applyNumberFormat="1" applyFont="1" applyFill="1" applyBorder="1" applyAlignment="1" applyProtection="1">
      <alignment horizontal="left" vertical="top" wrapText="1" shrinkToFit="1"/>
      <protection locked="0"/>
    </xf>
    <xf numFmtId="0" fontId="11" fillId="3" borderId="5" xfId="5" applyNumberFormat="1" applyFont="1" applyFill="1" applyBorder="1" applyAlignment="1" applyProtection="1">
      <alignment horizontal="left" vertical="top" wrapText="1" shrinkToFit="1"/>
      <protection locked="0"/>
    </xf>
    <xf numFmtId="49" fontId="4" fillId="3" borderId="5" xfId="0" applyNumberFormat="1" applyFont="1" applyFill="1" applyBorder="1" applyAlignment="1">
      <alignment horizontal="center" vertical="center"/>
    </xf>
    <xf numFmtId="164"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11" fillId="3" borderId="5" xfId="0" applyFont="1" applyFill="1" applyBorder="1" applyAlignment="1">
      <alignment horizontal="left" vertical="center" wrapText="1"/>
    </xf>
    <xf numFmtId="0" fontId="11" fillId="5" borderId="5" xfId="2" applyFont="1" applyFill="1" applyBorder="1" applyAlignment="1">
      <alignment vertical="top" wrapText="1"/>
    </xf>
    <xf numFmtId="0" fontId="12"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shrinkToFit="1"/>
      <protection locked="0"/>
    </xf>
    <xf numFmtId="0" fontId="16" fillId="0" borderId="5" xfId="3" applyNumberFormat="1" applyFont="1" applyFill="1" applyBorder="1" applyAlignment="1" applyProtection="1">
      <alignment horizontal="left" vertical="top" wrapText="1" shrinkToFit="1"/>
      <protection locked="0"/>
    </xf>
    <xf numFmtId="49" fontId="15" fillId="3" borderId="5" xfId="0" applyNumberFormat="1" applyFont="1" applyFill="1" applyBorder="1" applyAlignment="1">
      <alignment horizontal="left" vertical="top" wrapText="1"/>
    </xf>
    <xf numFmtId="0" fontId="15" fillId="3" borderId="5" xfId="0" applyNumberFormat="1" applyFont="1" applyFill="1" applyBorder="1" applyAlignment="1" applyProtection="1">
      <alignment horizontal="left" vertical="top" wrapText="1" shrinkToFit="1"/>
      <protection locked="0"/>
    </xf>
    <xf numFmtId="0" fontId="15" fillId="3" borderId="5" xfId="5" applyNumberFormat="1" applyFont="1" applyFill="1" applyBorder="1" applyAlignment="1" applyProtection="1">
      <alignment horizontal="left" vertical="top" wrapText="1" shrinkToFit="1"/>
      <protection locked="0"/>
    </xf>
    <xf numFmtId="0" fontId="11" fillId="3" borderId="13" xfId="0" applyFont="1" applyFill="1" applyBorder="1" applyAlignment="1">
      <alignment horizontal="left" vertical="top" wrapText="1"/>
    </xf>
    <xf numFmtId="0" fontId="11" fillId="0" borderId="5" xfId="0" applyFont="1" applyFill="1" applyBorder="1" applyAlignment="1">
      <alignment horizontal="justify" vertical="top"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left" vertical="top" wrapText="1"/>
    </xf>
    <xf numFmtId="0" fontId="4" fillId="3" borderId="5" xfId="0" applyNumberFormat="1" applyFont="1" applyFill="1" applyBorder="1" applyAlignment="1" applyProtection="1">
      <alignment vertical="center" wrapText="1" shrinkToFit="1"/>
      <protection locked="0"/>
    </xf>
    <xf numFmtId="0" fontId="11" fillId="3" borderId="5" xfId="0" applyFont="1" applyFill="1" applyBorder="1" applyAlignment="1">
      <alignment horizontal="justify" vertical="top"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49" fontId="4" fillId="4" borderId="12" xfId="0" applyNumberFormat="1" applyFont="1" applyFill="1" applyBorder="1" applyAlignment="1" applyProtection="1">
      <alignment horizontal="center" vertical="center" wrapText="1" shrinkToFit="1"/>
      <protection locked="0"/>
    </xf>
    <xf numFmtId="49" fontId="4" fillId="4" borderId="18" xfId="0" applyNumberFormat="1" applyFont="1" applyFill="1" applyBorder="1" applyAlignment="1">
      <alignment horizontal="center" vertical="center" wrapText="1" shrinkToFit="1"/>
    </xf>
    <xf numFmtId="164" fontId="2" fillId="4" borderId="12" xfId="0" applyNumberFormat="1" applyFont="1" applyFill="1" applyBorder="1" applyAlignment="1" applyProtection="1">
      <alignment horizontal="center" vertical="center" wrapText="1" shrinkToFit="1"/>
      <protection locked="0"/>
    </xf>
    <xf numFmtId="0" fontId="7" fillId="4" borderId="18" xfId="0" applyFont="1" applyFill="1" applyBorder="1" applyAlignment="1">
      <alignment horizontal="center" vertical="center" wrapText="1" shrinkToFit="1"/>
    </xf>
    <xf numFmtId="0" fontId="10" fillId="2" borderId="30" xfId="0" applyNumberFormat="1" applyFont="1" applyFill="1" applyBorder="1" applyAlignment="1" applyProtection="1">
      <alignment horizontal="center" vertical="center" wrapText="1"/>
    </xf>
    <xf numFmtId="0" fontId="10" fillId="2" borderId="32" xfId="0" applyNumberFormat="1" applyFont="1" applyFill="1" applyBorder="1" applyAlignment="1" applyProtection="1">
      <alignment horizontal="center" vertical="center" wrapText="1"/>
    </xf>
    <xf numFmtId="0" fontId="10" fillId="2" borderId="3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1" fillId="0" borderId="28" xfId="0" applyNumberFormat="1" applyFont="1" applyFill="1" applyBorder="1" applyAlignment="1" applyProtection="1">
      <alignment horizontal="left" vertical="center" wrapText="1"/>
    </xf>
    <xf numFmtId="0" fontId="10" fillId="2" borderId="23" xfId="0" applyNumberFormat="1" applyFont="1" applyFill="1" applyBorder="1" applyAlignment="1" applyProtection="1">
      <alignment horizontal="center" vertical="center" wrapText="1"/>
    </xf>
    <xf numFmtId="0" fontId="10" fillId="2" borderId="24" xfId="0" applyNumberFormat="1" applyFont="1" applyFill="1" applyBorder="1" applyAlignment="1" applyProtection="1">
      <alignment horizontal="center" vertical="center" wrapText="1"/>
    </xf>
    <xf numFmtId="0" fontId="10" fillId="2" borderId="25"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8"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0" fontId="10" fillId="2" borderId="26" xfId="0" applyNumberFormat="1" applyFont="1" applyFill="1" applyBorder="1" applyAlignment="1" applyProtection="1">
      <alignment horizontal="center" vertical="center" wrapText="1"/>
    </xf>
    <xf numFmtId="0" fontId="10" fillId="2" borderId="16" xfId="0" applyNumberFormat="1" applyFont="1" applyFill="1" applyBorder="1" applyAlignment="1" applyProtection="1">
      <alignment horizontal="center" vertical="center" wrapText="1"/>
    </xf>
    <xf numFmtId="0" fontId="10" fillId="2" borderId="17" xfId="0" applyNumberFormat="1" applyFont="1" applyFill="1" applyBorder="1" applyAlignment="1" applyProtection="1">
      <alignment horizontal="center" vertical="center" wrapText="1"/>
    </xf>
    <xf numFmtId="0" fontId="10" fillId="2" borderId="15" xfId="0" applyNumberFormat="1" applyFont="1" applyFill="1" applyBorder="1" applyAlignment="1" applyProtection="1">
      <alignment horizontal="center" vertical="center" wrapText="1"/>
    </xf>
    <xf numFmtId="0" fontId="10" fillId="2" borderId="19" xfId="0" applyNumberFormat="1" applyFont="1" applyFill="1" applyBorder="1" applyAlignment="1" applyProtection="1">
      <alignment horizontal="center" vertical="center" wrapText="1"/>
    </xf>
    <xf numFmtId="0" fontId="10" fillId="2" borderId="22" xfId="0" applyNumberFormat="1" applyFont="1" applyFill="1" applyBorder="1" applyAlignment="1" applyProtection="1">
      <alignment horizontal="center" vertical="center" wrapText="1"/>
    </xf>
    <xf numFmtId="0" fontId="10" fillId="2" borderId="20" xfId="0" applyNumberFormat="1" applyFont="1" applyFill="1" applyBorder="1" applyAlignment="1" applyProtection="1">
      <alignment horizontal="center" vertical="center" wrapText="1"/>
    </xf>
    <xf numFmtId="0" fontId="10" fillId="2" borderId="21" xfId="0" applyNumberFormat="1" applyFont="1" applyFill="1" applyBorder="1" applyAlignment="1" applyProtection="1">
      <alignment horizontal="center" vertical="center" wrapText="1"/>
    </xf>
    <xf numFmtId="0" fontId="10" fillId="2" borderId="29" xfId="0" applyNumberFormat="1" applyFont="1" applyFill="1" applyBorder="1" applyAlignment="1" applyProtection="1">
      <alignment horizontal="center" vertical="center" wrapText="1"/>
    </xf>
    <xf numFmtId="0" fontId="10" fillId="2" borderId="27"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cellXfs>
  <cellStyles count="7">
    <cellStyle name=" 1" xfId="4"/>
    <cellStyle name="Normal_TMP_2" xfId="2"/>
    <cellStyle name="Обычный" xfId="0" builtinId="0"/>
    <cellStyle name="Обычный 12" xfId="5"/>
    <cellStyle name="Обычный 2" xfId="1"/>
    <cellStyle name="Процентный" xfId="6" builtinId="5"/>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0"/>
  <sheetViews>
    <sheetView tabSelected="1" topLeftCell="A5" zoomScale="115" zoomScaleNormal="115" workbookViewId="0">
      <pane xSplit="1" ySplit="5" topLeftCell="I10" activePane="bottomRight" state="frozen"/>
      <selection activeCell="A5" sqref="A5"/>
      <selection pane="topRight" activeCell="B5" sqref="B5"/>
      <selection pane="bottomLeft" activeCell="A10" sqref="A10"/>
      <selection pane="bottomRight" activeCell="P8" sqref="P8:P9"/>
    </sheetView>
  </sheetViews>
  <sheetFormatPr defaultRowHeight="9.6" x14ac:dyDescent="0.3"/>
  <cols>
    <col min="1" max="1" width="32.88671875" style="1" customWidth="1"/>
    <col min="2" max="2" width="19.33203125" style="39" customWidth="1"/>
    <col min="3" max="3" width="7.5546875" style="39" customWidth="1"/>
    <col min="4" max="4" width="9.109375" style="39" customWidth="1"/>
    <col min="5" max="5" width="22.44140625" style="39" customWidth="1"/>
    <col min="6" max="6" width="10.109375" style="39" customWidth="1"/>
    <col min="7" max="7" width="9.109375" style="39" customWidth="1"/>
    <col min="8" max="8" width="20.88671875" style="39" customWidth="1"/>
    <col min="9" max="10" width="9.109375" style="39" customWidth="1"/>
    <col min="11" max="12" width="2.21875" style="40" customWidth="1"/>
    <col min="13" max="13" width="8.6640625" style="41" customWidth="1"/>
    <col min="14" max="14" width="9.44140625" style="41" customWidth="1"/>
    <col min="15" max="15" width="11.33203125" style="41" customWidth="1"/>
    <col min="16" max="16" width="8.5546875" style="41" customWidth="1"/>
    <col min="17" max="17" width="10.6640625" style="41" customWidth="1"/>
    <col min="18" max="18" width="9" style="41" customWidth="1"/>
    <col min="19" max="19" width="11.109375" style="41" customWidth="1"/>
    <col min="20" max="21" width="8.6640625" style="41" customWidth="1"/>
    <col min="22" max="22" width="8.33203125" style="41" customWidth="1"/>
    <col min="23" max="23" width="8.5546875" style="41" customWidth="1"/>
    <col min="24" max="24" width="8" style="41"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7" ht="17.25" customHeight="1" x14ac:dyDescent="0.3">
      <c r="A1" s="172" t="s">
        <v>571</v>
      </c>
      <c r="B1" s="172"/>
      <c r="C1" s="172"/>
      <c r="D1" s="172"/>
      <c r="E1" s="172"/>
      <c r="F1" s="172"/>
      <c r="G1" s="172"/>
      <c r="H1" s="172"/>
      <c r="I1" s="172"/>
      <c r="J1" s="172"/>
      <c r="K1" s="172"/>
      <c r="L1" s="172"/>
      <c r="M1" s="172"/>
      <c r="N1" s="172"/>
      <c r="O1" s="172"/>
      <c r="P1" s="172"/>
      <c r="Q1" s="172"/>
      <c r="R1" s="172"/>
      <c r="S1" s="172"/>
      <c r="T1" s="172"/>
      <c r="U1" s="172"/>
      <c r="V1" s="172"/>
      <c r="W1" s="172"/>
      <c r="X1" s="172"/>
    </row>
    <row r="2" spans="1:27" ht="33.75" customHeight="1" x14ac:dyDescent="0.3">
      <c r="A2" s="191" t="s">
        <v>573</v>
      </c>
      <c r="B2" s="191"/>
      <c r="C2" s="191"/>
      <c r="D2" s="191"/>
      <c r="E2" s="191"/>
      <c r="F2" s="191"/>
      <c r="G2" s="191"/>
      <c r="H2" s="191"/>
      <c r="I2" s="191"/>
      <c r="J2" s="191"/>
      <c r="K2" s="191"/>
      <c r="L2" s="191"/>
      <c r="M2" s="191"/>
      <c r="N2" s="191"/>
      <c r="O2" s="191"/>
      <c r="P2" s="191"/>
      <c r="Q2" s="191"/>
      <c r="R2" s="191"/>
      <c r="S2" s="191"/>
      <c r="T2" s="191"/>
      <c r="U2" s="191"/>
      <c r="V2" s="191"/>
      <c r="W2" s="191"/>
      <c r="X2" s="191"/>
    </row>
    <row r="3" spans="1:27" s="2" customFormat="1" ht="16.5" customHeight="1" thickBot="1" x14ac:dyDescent="0.35">
      <c r="A3" s="173" t="s">
        <v>121</v>
      </c>
      <c r="B3" s="173"/>
      <c r="C3" s="173"/>
      <c r="D3" s="173"/>
      <c r="E3" s="173"/>
      <c r="F3" s="173"/>
      <c r="G3" s="173"/>
      <c r="H3" s="173"/>
      <c r="I3" s="173"/>
      <c r="J3" s="173"/>
      <c r="K3" s="173"/>
      <c r="L3" s="173"/>
      <c r="M3" s="173"/>
      <c r="N3" s="173"/>
      <c r="O3" s="173"/>
      <c r="P3" s="173"/>
      <c r="Q3" s="173"/>
      <c r="R3" s="173"/>
      <c r="S3" s="173"/>
      <c r="T3" s="173"/>
      <c r="U3" s="173"/>
      <c r="V3" s="173"/>
      <c r="W3" s="173"/>
      <c r="X3" s="173"/>
    </row>
    <row r="4" spans="1:27" s="2" customFormat="1" ht="24" customHeight="1" thickBot="1" x14ac:dyDescent="0.35">
      <c r="A4" s="169" t="s">
        <v>4</v>
      </c>
      <c r="B4" s="189" t="s">
        <v>122</v>
      </c>
      <c r="C4" s="190"/>
      <c r="D4" s="190"/>
      <c r="E4" s="190"/>
      <c r="F4" s="190"/>
      <c r="G4" s="190"/>
      <c r="H4" s="190"/>
      <c r="I4" s="190"/>
      <c r="J4" s="169"/>
      <c r="K4" s="177" t="s">
        <v>5</v>
      </c>
      <c r="L4" s="178"/>
      <c r="M4" s="174" t="s">
        <v>6</v>
      </c>
      <c r="N4" s="175"/>
      <c r="O4" s="175"/>
      <c r="P4" s="175"/>
      <c r="Q4" s="175"/>
      <c r="R4" s="175"/>
      <c r="S4" s="175"/>
      <c r="T4" s="175"/>
      <c r="U4" s="175"/>
      <c r="V4" s="175"/>
      <c r="W4" s="175"/>
      <c r="X4" s="176"/>
    </row>
    <row r="5" spans="1:27" s="2" customFormat="1" ht="21.75" customHeight="1" thickBot="1" x14ac:dyDescent="0.35">
      <c r="A5" s="170"/>
      <c r="B5" s="181" t="s">
        <v>7</v>
      </c>
      <c r="C5" s="182"/>
      <c r="D5" s="183"/>
      <c r="E5" s="184" t="s">
        <v>8</v>
      </c>
      <c r="F5" s="182"/>
      <c r="G5" s="183"/>
      <c r="H5" s="189" t="s">
        <v>114</v>
      </c>
      <c r="I5" s="190"/>
      <c r="J5" s="169"/>
      <c r="K5" s="179"/>
      <c r="L5" s="180"/>
      <c r="M5" s="185" t="s">
        <v>250</v>
      </c>
      <c r="N5" s="186"/>
      <c r="O5" s="187" t="s">
        <v>251</v>
      </c>
      <c r="P5" s="174" t="s">
        <v>252</v>
      </c>
      <c r="Q5" s="175"/>
      <c r="R5" s="176"/>
      <c r="S5" s="174" t="s">
        <v>120</v>
      </c>
      <c r="T5" s="175"/>
      <c r="U5" s="176"/>
      <c r="V5" s="174" t="s">
        <v>253</v>
      </c>
      <c r="W5" s="175"/>
      <c r="X5" s="176"/>
    </row>
    <row r="6" spans="1:27" s="2" customFormat="1" ht="61.8" thickBot="1" x14ac:dyDescent="0.35">
      <c r="A6" s="171"/>
      <c r="B6" s="49" t="s">
        <v>9</v>
      </c>
      <c r="C6" s="50" t="s">
        <v>10</v>
      </c>
      <c r="D6" s="50" t="s">
        <v>11</v>
      </c>
      <c r="E6" s="50" t="s">
        <v>9</v>
      </c>
      <c r="F6" s="50" t="s">
        <v>10</v>
      </c>
      <c r="G6" s="49" t="s">
        <v>11</v>
      </c>
      <c r="H6" s="50" t="s">
        <v>9</v>
      </c>
      <c r="I6" s="50" t="s">
        <v>10</v>
      </c>
      <c r="J6" s="50" t="s">
        <v>11</v>
      </c>
      <c r="K6" s="61" t="s">
        <v>0</v>
      </c>
      <c r="L6" s="51" t="s">
        <v>1</v>
      </c>
      <c r="M6" s="50" t="s">
        <v>115</v>
      </c>
      <c r="N6" s="52" t="s">
        <v>116</v>
      </c>
      <c r="O6" s="188"/>
      <c r="P6" s="50" t="s">
        <v>117</v>
      </c>
      <c r="Q6" s="50" t="s">
        <v>118</v>
      </c>
      <c r="R6" s="60" t="s">
        <v>119</v>
      </c>
      <c r="S6" s="50" t="s">
        <v>117</v>
      </c>
      <c r="T6" s="50" t="s">
        <v>118</v>
      </c>
      <c r="U6" s="60" t="s">
        <v>119</v>
      </c>
      <c r="V6" s="50" t="s">
        <v>117</v>
      </c>
      <c r="W6" s="50" t="s">
        <v>118</v>
      </c>
      <c r="X6" s="50" t="s">
        <v>119</v>
      </c>
    </row>
    <row r="7" spans="1:27" s="2" customFormat="1" ht="10.199999999999999" thickBot="1" x14ac:dyDescent="0.35">
      <c r="A7" s="45">
        <v>1</v>
      </c>
      <c r="B7" s="59">
        <v>2</v>
      </c>
      <c r="C7" s="43">
        <v>3</v>
      </c>
      <c r="D7" s="43">
        <v>4</v>
      </c>
      <c r="E7" s="43">
        <v>5</v>
      </c>
      <c r="F7" s="43">
        <v>6</v>
      </c>
      <c r="G7" s="43">
        <v>7</v>
      </c>
      <c r="H7" s="58">
        <v>8</v>
      </c>
      <c r="I7" s="58">
        <v>9</v>
      </c>
      <c r="J7" s="58">
        <v>10</v>
      </c>
      <c r="K7" s="44" t="s">
        <v>139</v>
      </c>
      <c r="L7" s="44" t="s">
        <v>140</v>
      </c>
      <c r="M7" s="43">
        <v>13</v>
      </c>
      <c r="N7" s="43">
        <v>14</v>
      </c>
      <c r="O7" s="43">
        <v>15</v>
      </c>
      <c r="P7" s="43">
        <v>16</v>
      </c>
      <c r="Q7" s="43">
        <v>17</v>
      </c>
      <c r="R7" s="43">
        <v>18</v>
      </c>
      <c r="S7" s="43">
        <v>19</v>
      </c>
      <c r="T7" s="43">
        <v>20</v>
      </c>
      <c r="U7" s="43">
        <v>21</v>
      </c>
      <c r="V7" s="43">
        <v>22</v>
      </c>
      <c r="W7" s="43">
        <v>23</v>
      </c>
      <c r="X7" s="43">
        <v>24</v>
      </c>
    </row>
    <row r="8" spans="1:27" s="4" customFormat="1" ht="42" customHeight="1" x14ac:dyDescent="0.3">
      <c r="A8" s="64" t="s">
        <v>123</v>
      </c>
      <c r="B8" s="163" t="s">
        <v>2</v>
      </c>
      <c r="C8" s="163" t="s">
        <v>2</v>
      </c>
      <c r="D8" s="163" t="s">
        <v>2</v>
      </c>
      <c r="E8" s="163" t="s">
        <v>2</v>
      </c>
      <c r="F8" s="163" t="s">
        <v>2</v>
      </c>
      <c r="G8" s="163" t="s">
        <v>2</v>
      </c>
      <c r="H8" s="53"/>
      <c r="I8" s="53"/>
      <c r="J8" s="53"/>
      <c r="K8" s="165" t="s">
        <v>2</v>
      </c>
      <c r="L8" s="165" t="s">
        <v>2</v>
      </c>
      <c r="M8" s="167">
        <f t="shared" ref="M8:X8" si="0">M10+M94+M114+M146+M196</f>
        <v>488663.69999999995</v>
      </c>
      <c r="N8" s="167">
        <f t="shared" si="0"/>
        <v>427289.39999999991</v>
      </c>
      <c r="O8" s="167">
        <f t="shared" si="0"/>
        <v>412831</v>
      </c>
      <c r="P8" s="167">
        <f t="shared" si="0"/>
        <v>410262.59999999992</v>
      </c>
      <c r="Q8" s="167">
        <f t="shared" si="0"/>
        <v>132143.20000000001</v>
      </c>
      <c r="R8" s="167">
        <f t="shared" si="0"/>
        <v>278119.39999999997</v>
      </c>
      <c r="S8" s="167">
        <f t="shared" si="0"/>
        <v>370948.89999999997</v>
      </c>
      <c r="T8" s="167">
        <f t="shared" si="0"/>
        <v>369023.2</v>
      </c>
      <c r="U8" s="167">
        <f t="shared" si="0"/>
        <v>1925.6999999999998</v>
      </c>
      <c r="V8" s="167">
        <f t="shared" si="0"/>
        <v>367411.80000000005</v>
      </c>
      <c r="W8" s="167">
        <f t="shared" si="0"/>
        <v>365782.9</v>
      </c>
      <c r="X8" s="167">
        <f t="shared" si="0"/>
        <v>1628.9</v>
      </c>
    </row>
    <row r="9" spans="1:27" ht="12" customHeight="1" thickBot="1" x14ac:dyDescent="0.35">
      <c r="A9" s="65" t="s">
        <v>12</v>
      </c>
      <c r="B9" s="164"/>
      <c r="C9" s="164"/>
      <c r="D9" s="164"/>
      <c r="E9" s="164"/>
      <c r="F9" s="164"/>
      <c r="G9" s="164"/>
      <c r="H9" s="54"/>
      <c r="I9" s="54"/>
      <c r="J9" s="54"/>
      <c r="K9" s="166"/>
      <c r="L9" s="166"/>
      <c r="M9" s="168"/>
      <c r="N9" s="168"/>
      <c r="O9" s="168"/>
      <c r="P9" s="168"/>
      <c r="Q9" s="168"/>
      <c r="R9" s="168"/>
      <c r="S9" s="168"/>
      <c r="T9" s="168"/>
      <c r="U9" s="168"/>
      <c r="V9" s="168"/>
      <c r="W9" s="168"/>
      <c r="X9" s="168"/>
      <c r="Y9" s="3"/>
      <c r="Z9" s="3"/>
      <c r="AA9" s="3"/>
    </row>
    <row r="10" spans="1:27" ht="62.25" customHeight="1" x14ac:dyDescent="0.3">
      <c r="A10" s="66" t="s">
        <v>124</v>
      </c>
      <c r="B10" s="46" t="s">
        <v>2</v>
      </c>
      <c r="C10" s="46" t="s">
        <v>2</v>
      </c>
      <c r="D10" s="46" t="s">
        <v>2</v>
      </c>
      <c r="E10" s="46" t="s">
        <v>2</v>
      </c>
      <c r="F10" s="46" t="s">
        <v>2</v>
      </c>
      <c r="G10" s="46" t="s">
        <v>2</v>
      </c>
      <c r="H10" s="46"/>
      <c r="I10" s="46"/>
      <c r="J10" s="46"/>
      <c r="K10" s="47" t="s">
        <v>2</v>
      </c>
      <c r="L10" s="47" t="s">
        <v>2</v>
      </c>
      <c r="M10" s="48">
        <f>M11+M52</f>
        <v>108064.2</v>
      </c>
      <c r="N10" s="48">
        <f t="shared" ref="N10:X10" si="1">N11+N52</f>
        <v>107948.59999999999</v>
      </c>
      <c r="O10" s="48">
        <f t="shared" si="1"/>
        <v>118930.49999999999</v>
      </c>
      <c r="P10" s="48">
        <f t="shared" si="1"/>
        <v>143174.79999999999</v>
      </c>
      <c r="Q10" s="48">
        <f t="shared" si="1"/>
        <v>44856.1</v>
      </c>
      <c r="R10" s="48">
        <f t="shared" si="1"/>
        <v>98318.700000000012</v>
      </c>
      <c r="S10" s="48">
        <f t="shared" si="1"/>
        <v>130134.9</v>
      </c>
      <c r="T10" s="48">
        <f t="shared" si="1"/>
        <v>130134.9</v>
      </c>
      <c r="U10" s="48">
        <f t="shared" si="1"/>
        <v>0</v>
      </c>
      <c r="V10" s="48">
        <f t="shared" si="1"/>
        <v>133304.70000000001</v>
      </c>
      <c r="W10" s="48">
        <f t="shared" si="1"/>
        <v>133304.70000000001</v>
      </c>
      <c r="X10" s="48">
        <f t="shared" si="1"/>
        <v>0</v>
      </c>
    </row>
    <row r="11" spans="1:27" ht="60.75" customHeight="1" x14ac:dyDescent="0.3">
      <c r="A11" s="81" t="s">
        <v>213</v>
      </c>
      <c r="B11" s="82" t="s">
        <v>2</v>
      </c>
      <c r="C11" s="82" t="s">
        <v>2</v>
      </c>
      <c r="D11" s="82" t="s">
        <v>2</v>
      </c>
      <c r="E11" s="82" t="s">
        <v>2</v>
      </c>
      <c r="F11" s="82" t="s">
        <v>2</v>
      </c>
      <c r="G11" s="82" t="s">
        <v>2</v>
      </c>
      <c r="H11" s="82"/>
      <c r="I11" s="82"/>
      <c r="J11" s="82"/>
      <c r="K11" s="83"/>
      <c r="L11" s="83"/>
      <c r="M11" s="84">
        <f>SUM(M12:M51)</f>
        <v>105742.5</v>
      </c>
      <c r="N11" s="84">
        <f t="shared" ref="N11:X11" si="2">SUM(N12:N51)</f>
        <v>105647.4</v>
      </c>
      <c r="O11" s="84">
        <f t="shared" si="2"/>
        <v>116514.09999999999</v>
      </c>
      <c r="P11" s="84">
        <f t="shared" si="2"/>
        <v>136589</v>
      </c>
      <c r="Q11" s="84">
        <f t="shared" si="2"/>
        <v>44856.1</v>
      </c>
      <c r="R11" s="84">
        <f t="shared" si="2"/>
        <v>91732.900000000009</v>
      </c>
      <c r="S11" s="84">
        <f t="shared" si="2"/>
        <v>130134.9</v>
      </c>
      <c r="T11" s="84">
        <f t="shared" si="2"/>
        <v>130134.9</v>
      </c>
      <c r="U11" s="84">
        <f t="shared" si="2"/>
        <v>0</v>
      </c>
      <c r="V11" s="84">
        <f t="shared" si="2"/>
        <v>133304.70000000001</v>
      </c>
      <c r="W11" s="84">
        <f t="shared" si="2"/>
        <v>133304.70000000001</v>
      </c>
      <c r="X11" s="84">
        <f t="shared" si="2"/>
        <v>0</v>
      </c>
    </row>
    <row r="12" spans="1:27" s="94" customFormat="1" ht="186" customHeight="1" x14ac:dyDescent="0.3">
      <c r="A12" s="87" t="s">
        <v>13</v>
      </c>
      <c r="B12" s="88" t="s">
        <v>563</v>
      </c>
      <c r="C12" s="88" t="s">
        <v>564</v>
      </c>
      <c r="D12" s="88" t="s">
        <v>565</v>
      </c>
      <c r="E12" s="103" t="s">
        <v>555</v>
      </c>
      <c r="F12" s="103"/>
      <c r="G12" s="103" t="s">
        <v>556</v>
      </c>
      <c r="H12" s="104" t="s">
        <v>402</v>
      </c>
      <c r="I12" s="105" t="s">
        <v>160</v>
      </c>
      <c r="J12" s="105" t="s">
        <v>403</v>
      </c>
      <c r="K12" s="91" t="s">
        <v>144</v>
      </c>
      <c r="L12" s="91" t="s">
        <v>141</v>
      </c>
      <c r="M12" s="92">
        <v>719.9</v>
      </c>
      <c r="N12" s="92">
        <v>719.8</v>
      </c>
      <c r="O12" s="92">
        <v>954.8</v>
      </c>
      <c r="P12" s="92">
        <v>1136.0999999999999</v>
      </c>
      <c r="Q12" s="93">
        <v>1136.0999999999999</v>
      </c>
      <c r="R12" s="93"/>
      <c r="S12" s="92">
        <v>1005.5</v>
      </c>
      <c r="T12" s="93">
        <v>1005.5</v>
      </c>
      <c r="U12" s="93"/>
      <c r="V12" s="92">
        <v>1045.8</v>
      </c>
      <c r="W12" s="93">
        <v>1045.8</v>
      </c>
      <c r="X12" s="93"/>
    </row>
    <row r="13" spans="1:27" ht="25.5" customHeight="1" x14ac:dyDescent="0.3">
      <c r="A13" s="62" t="s">
        <v>14</v>
      </c>
      <c r="B13" s="10"/>
      <c r="C13" s="10"/>
      <c r="D13" s="10"/>
      <c r="E13" s="10"/>
      <c r="F13" s="10"/>
      <c r="G13" s="10"/>
      <c r="H13" s="10"/>
      <c r="I13" s="10"/>
      <c r="J13" s="10"/>
      <c r="K13" s="6"/>
      <c r="L13" s="6"/>
      <c r="M13" s="8"/>
      <c r="N13" s="8"/>
      <c r="O13" s="8"/>
      <c r="P13" s="8"/>
      <c r="Q13" s="7"/>
      <c r="R13" s="7"/>
      <c r="S13" s="8"/>
      <c r="T13" s="7"/>
      <c r="U13" s="7"/>
      <c r="V13" s="8"/>
      <c r="W13" s="7"/>
      <c r="X13" s="7"/>
    </row>
    <row r="14" spans="1:27" s="94" customFormat="1" ht="153" customHeight="1" x14ac:dyDescent="0.3">
      <c r="A14" s="87" t="s">
        <v>15</v>
      </c>
      <c r="B14" s="75" t="s">
        <v>258</v>
      </c>
      <c r="C14" s="75" t="s">
        <v>259</v>
      </c>
      <c r="D14" s="75" t="s">
        <v>260</v>
      </c>
      <c r="E14" s="97" t="s">
        <v>261</v>
      </c>
      <c r="F14" s="97" t="s">
        <v>262</v>
      </c>
      <c r="G14" s="97" t="s">
        <v>263</v>
      </c>
      <c r="H14" s="101" t="s">
        <v>523</v>
      </c>
      <c r="I14" s="106" t="s">
        <v>160</v>
      </c>
      <c r="J14" s="106" t="s">
        <v>524</v>
      </c>
      <c r="K14" s="98" t="s">
        <v>383</v>
      </c>
      <c r="L14" s="98" t="s">
        <v>384</v>
      </c>
      <c r="M14" s="92">
        <v>103.3</v>
      </c>
      <c r="N14" s="92">
        <v>99.5</v>
      </c>
      <c r="O14" s="92">
        <v>137.5</v>
      </c>
      <c r="P14" s="92">
        <v>1825.1</v>
      </c>
      <c r="Q14" s="93"/>
      <c r="R14" s="93">
        <v>1825.1</v>
      </c>
      <c r="S14" s="92">
        <v>120.1</v>
      </c>
      <c r="T14" s="93">
        <v>120.1</v>
      </c>
      <c r="U14" s="93"/>
      <c r="V14" s="92">
        <v>123.1</v>
      </c>
      <c r="W14" s="93">
        <v>123.1</v>
      </c>
      <c r="X14" s="93"/>
    </row>
    <row r="15" spans="1:27" s="94" customFormat="1" ht="230.25" customHeight="1" x14ac:dyDescent="0.3">
      <c r="A15" s="87" t="s">
        <v>16</v>
      </c>
      <c r="B15" s="88" t="s">
        <v>325</v>
      </c>
      <c r="C15" s="88" t="s">
        <v>326</v>
      </c>
      <c r="D15" s="88" t="s">
        <v>266</v>
      </c>
      <c r="E15" s="88" t="s">
        <v>327</v>
      </c>
      <c r="F15" s="88" t="s">
        <v>328</v>
      </c>
      <c r="G15" s="88" t="s">
        <v>329</v>
      </c>
      <c r="H15" s="101" t="s">
        <v>560</v>
      </c>
      <c r="I15" s="106" t="s">
        <v>160</v>
      </c>
      <c r="J15" s="106" t="s">
        <v>561</v>
      </c>
      <c r="K15" s="98" t="s">
        <v>558</v>
      </c>
      <c r="L15" s="98" t="s">
        <v>559</v>
      </c>
      <c r="M15" s="92">
        <v>3071</v>
      </c>
      <c r="N15" s="92">
        <v>3071</v>
      </c>
      <c r="O15" s="92">
        <v>22.4</v>
      </c>
      <c r="P15" s="92">
        <v>1000</v>
      </c>
      <c r="Q15" s="93"/>
      <c r="R15" s="93">
        <v>1000</v>
      </c>
      <c r="S15" s="92"/>
      <c r="T15" s="93"/>
      <c r="U15" s="93"/>
      <c r="V15" s="92"/>
      <c r="W15" s="93"/>
      <c r="X15" s="93"/>
    </row>
    <row r="16" spans="1:27" ht="148.5" customHeight="1" x14ac:dyDescent="0.3">
      <c r="A16" s="62" t="s">
        <v>17</v>
      </c>
      <c r="B16" s="72"/>
      <c r="C16" s="72"/>
      <c r="D16" s="72"/>
      <c r="E16" s="73"/>
      <c r="F16" s="73"/>
      <c r="G16" s="73"/>
      <c r="H16" s="74"/>
      <c r="I16" s="9"/>
      <c r="J16" s="9"/>
      <c r="K16" s="11"/>
      <c r="L16" s="11"/>
      <c r="M16" s="8"/>
      <c r="N16" s="8"/>
      <c r="O16" s="8"/>
      <c r="P16" s="8"/>
      <c r="Q16" s="7"/>
      <c r="R16" s="7"/>
      <c r="S16" s="8"/>
      <c r="T16" s="7"/>
      <c r="U16" s="7"/>
      <c r="V16" s="8"/>
      <c r="W16" s="7"/>
      <c r="X16" s="7"/>
    </row>
    <row r="17" spans="1:24" s="94" customFormat="1" ht="270.75" customHeight="1" x14ac:dyDescent="0.3">
      <c r="A17" s="87" t="s">
        <v>18</v>
      </c>
      <c r="B17" s="75" t="s">
        <v>404</v>
      </c>
      <c r="C17" s="75" t="s">
        <v>385</v>
      </c>
      <c r="D17" s="75" t="s">
        <v>386</v>
      </c>
      <c r="E17" s="75" t="s">
        <v>276</v>
      </c>
      <c r="F17" s="75" t="s">
        <v>277</v>
      </c>
      <c r="G17" s="75" t="s">
        <v>278</v>
      </c>
      <c r="H17" s="76" t="s">
        <v>422</v>
      </c>
      <c r="I17" s="76" t="s">
        <v>160</v>
      </c>
      <c r="J17" s="76" t="s">
        <v>405</v>
      </c>
      <c r="K17" s="98" t="s">
        <v>147</v>
      </c>
      <c r="L17" s="98" t="s">
        <v>143</v>
      </c>
      <c r="M17" s="92">
        <v>3581.8</v>
      </c>
      <c r="N17" s="92">
        <v>3581.8</v>
      </c>
      <c r="O17" s="92">
        <v>3500</v>
      </c>
      <c r="P17" s="92">
        <v>7898.5</v>
      </c>
      <c r="Q17" s="93">
        <v>7898.5</v>
      </c>
      <c r="R17" s="93"/>
      <c r="S17" s="92">
        <v>1000</v>
      </c>
      <c r="T17" s="93">
        <v>1000</v>
      </c>
      <c r="U17" s="93"/>
      <c r="V17" s="92">
        <v>1000</v>
      </c>
      <c r="W17" s="93">
        <v>1000</v>
      </c>
      <c r="X17" s="93"/>
    </row>
    <row r="18" spans="1:24" ht="47.25" customHeight="1" x14ac:dyDescent="0.3">
      <c r="A18" s="62" t="s">
        <v>19</v>
      </c>
      <c r="B18" s="9"/>
      <c r="C18" s="9"/>
      <c r="D18" s="9"/>
      <c r="E18" s="9"/>
      <c r="F18" s="12"/>
      <c r="G18" s="13"/>
      <c r="H18" s="13"/>
      <c r="I18" s="13"/>
      <c r="J18" s="13"/>
      <c r="K18" s="11"/>
      <c r="L18" s="11"/>
      <c r="M18" s="8"/>
      <c r="N18" s="8"/>
      <c r="O18" s="8"/>
      <c r="P18" s="8"/>
      <c r="Q18" s="7"/>
      <c r="R18" s="7"/>
      <c r="S18" s="8"/>
      <c r="T18" s="7"/>
      <c r="U18" s="7"/>
      <c r="V18" s="8"/>
      <c r="W18" s="7"/>
      <c r="X18" s="7"/>
    </row>
    <row r="19" spans="1:24" ht="93.75" customHeight="1" x14ac:dyDescent="0.3">
      <c r="A19" s="62" t="s">
        <v>20</v>
      </c>
      <c r="B19" s="9"/>
      <c r="C19" s="9"/>
      <c r="D19" s="9"/>
      <c r="E19" s="9"/>
      <c r="F19" s="9"/>
      <c r="G19" s="9"/>
      <c r="H19" s="9"/>
      <c r="I19" s="9"/>
      <c r="J19" s="9"/>
      <c r="K19" s="11"/>
      <c r="L19" s="11"/>
      <c r="M19" s="8"/>
      <c r="N19" s="8"/>
      <c r="O19" s="8"/>
      <c r="P19" s="8"/>
      <c r="Q19" s="7"/>
      <c r="R19" s="7"/>
      <c r="S19" s="8"/>
      <c r="T19" s="7"/>
      <c r="U19" s="7"/>
      <c r="V19" s="8"/>
      <c r="W19" s="7"/>
      <c r="X19" s="7"/>
    </row>
    <row r="20" spans="1:24" s="94" customFormat="1" ht="239.25" customHeight="1" x14ac:dyDescent="0.3">
      <c r="A20" s="87" t="s">
        <v>21</v>
      </c>
      <c r="B20" s="80" t="s">
        <v>406</v>
      </c>
      <c r="C20" s="75" t="s">
        <v>407</v>
      </c>
      <c r="D20" s="80" t="s">
        <v>408</v>
      </c>
      <c r="E20" s="80" t="s">
        <v>300</v>
      </c>
      <c r="F20" s="75" t="s">
        <v>162</v>
      </c>
      <c r="G20" s="75" t="s">
        <v>163</v>
      </c>
      <c r="H20" s="109" t="s">
        <v>551</v>
      </c>
      <c r="I20" s="109" t="s">
        <v>160</v>
      </c>
      <c r="J20" s="109" t="s">
        <v>552</v>
      </c>
      <c r="K20" s="98" t="s">
        <v>211</v>
      </c>
      <c r="L20" s="98" t="s">
        <v>212</v>
      </c>
      <c r="M20" s="92">
        <v>2590.5</v>
      </c>
      <c r="N20" s="92">
        <v>2527.5</v>
      </c>
      <c r="O20" s="92">
        <v>4309.7</v>
      </c>
      <c r="P20" s="92">
        <v>7009.8</v>
      </c>
      <c r="Q20" s="93"/>
      <c r="R20" s="93">
        <v>7009.8</v>
      </c>
      <c r="S20" s="92">
        <v>4180.5</v>
      </c>
      <c r="T20" s="93">
        <v>4180.5</v>
      </c>
      <c r="U20" s="93"/>
      <c r="V20" s="92">
        <v>4301.8</v>
      </c>
      <c r="W20" s="93">
        <v>4301.8</v>
      </c>
      <c r="X20" s="93"/>
    </row>
    <row r="21" spans="1:24" s="94" customFormat="1" ht="166.5" customHeight="1" x14ac:dyDescent="0.3">
      <c r="A21" s="87" t="s">
        <v>22</v>
      </c>
      <c r="B21" s="88" t="s">
        <v>158</v>
      </c>
      <c r="C21" s="88" t="s">
        <v>167</v>
      </c>
      <c r="D21" s="88" t="s">
        <v>159</v>
      </c>
      <c r="E21" s="88" t="s">
        <v>164</v>
      </c>
      <c r="F21" s="88" t="s">
        <v>165</v>
      </c>
      <c r="G21" s="88" t="s">
        <v>166</v>
      </c>
      <c r="H21" s="107" t="s">
        <v>525</v>
      </c>
      <c r="I21" s="106" t="s">
        <v>186</v>
      </c>
      <c r="J21" s="106" t="s">
        <v>526</v>
      </c>
      <c r="K21" s="98" t="s">
        <v>155</v>
      </c>
      <c r="L21" s="98" t="s">
        <v>156</v>
      </c>
      <c r="M21" s="92"/>
      <c r="N21" s="92"/>
      <c r="O21" s="92">
        <v>27</v>
      </c>
      <c r="P21" s="92">
        <v>189.7</v>
      </c>
      <c r="Q21" s="93"/>
      <c r="R21" s="93">
        <v>189.7</v>
      </c>
      <c r="S21" s="92">
        <v>25</v>
      </c>
      <c r="T21" s="93">
        <v>25</v>
      </c>
      <c r="U21" s="93"/>
      <c r="V21" s="92">
        <v>100</v>
      </c>
      <c r="W21" s="93">
        <v>100</v>
      </c>
      <c r="X21" s="93"/>
    </row>
    <row r="22" spans="1:24" ht="59.25" customHeight="1" x14ac:dyDescent="0.3">
      <c r="A22" s="62" t="s">
        <v>23</v>
      </c>
      <c r="B22" s="9"/>
      <c r="C22" s="9"/>
      <c r="D22" s="9"/>
      <c r="E22" s="9"/>
      <c r="F22" s="9"/>
      <c r="G22" s="9"/>
      <c r="H22" s="9"/>
      <c r="I22" s="9"/>
      <c r="J22" s="9"/>
      <c r="K22" s="11"/>
      <c r="L22" s="11"/>
      <c r="M22" s="8"/>
      <c r="N22" s="8"/>
      <c r="O22" s="8"/>
      <c r="P22" s="8"/>
      <c r="Q22" s="7"/>
      <c r="R22" s="7"/>
      <c r="S22" s="8"/>
      <c r="T22" s="7"/>
      <c r="U22" s="7"/>
      <c r="V22" s="8"/>
      <c r="W22" s="7"/>
      <c r="X22" s="7"/>
    </row>
    <row r="23" spans="1:24" ht="57.75" customHeight="1" x14ac:dyDescent="0.3">
      <c r="A23" s="62" t="s">
        <v>24</v>
      </c>
      <c r="B23" s="9"/>
      <c r="C23" s="9"/>
      <c r="D23" s="9"/>
      <c r="E23" s="9"/>
      <c r="F23" s="9"/>
      <c r="G23" s="9"/>
      <c r="H23" s="9"/>
      <c r="I23" s="9"/>
      <c r="J23" s="9"/>
      <c r="K23" s="11"/>
      <c r="L23" s="11"/>
      <c r="M23" s="8"/>
      <c r="N23" s="8"/>
      <c r="O23" s="8"/>
      <c r="P23" s="8"/>
      <c r="Q23" s="7"/>
      <c r="R23" s="7"/>
      <c r="S23" s="8"/>
      <c r="T23" s="7"/>
      <c r="U23" s="7"/>
      <c r="V23" s="8"/>
      <c r="W23" s="7"/>
      <c r="X23" s="7"/>
    </row>
    <row r="24" spans="1:24" s="94" customFormat="1" ht="135" customHeight="1" x14ac:dyDescent="0.3">
      <c r="A24" s="87" t="s">
        <v>25</v>
      </c>
      <c r="B24" s="75" t="s">
        <v>409</v>
      </c>
      <c r="C24" s="75" t="s">
        <v>168</v>
      </c>
      <c r="D24" s="75" t="s">
        <v>169</v>
      </c>
      <c r="E24" s="75" t="s">
        <v>410</v>
      </c>
      <c r="F24" s="75" t="s">
        <v>170</v>
      </c>
      <c r="G24" s="75" t="s">
        <v>171</v>
      </c>
      <c r="H24" s="108"/>
      <c r="I24" s="109"/>
      <c r="J24" s="109"/>
      <c r="K24" s="98" t="s">
        <v>141</v>
      </c>
      <c r="L24" s="98" t="s">
        <v>142</v>
      </c>
      <c r="M24" s="92">
        <v>25</v>
      </c>
      <c r="N24" s="92">
        <v>25</v>
      </c>
      <c r="O24" s="92"/>
      <c r="P24" s="92"/>
      <c r="Q24" s="93"/>
      <c r="R24" s="93"/>
      <c r="S24" s="92"/>
      <c r="T24" s="93"/>
      <c r="U24" s="93"/>
      <c r="V24" s="92"/>
      <c r="W24" s="93"/>
      <c r="X24" s="93"/>
    </row>
    <row r="25" spans="1:24" s="94" customFormat="1" ht="351" customHeight="1" x14ac:dyDescent="0.3">
      <c r="A25" s="158" t="s">
        <v>541</v>
      </c>
      <c r="B25" s="75" t="s">
        <v>411</v>
      </c>
      <c r="C25" s="75" t="s">
        <v>332</v>
      </c>
      <c r="D25" s="75" t="s">
        <v>333</v>
      </c>
      <c r="E25" s="75" t="s">
        <v>412</v>
      </c>
      <c r="F25" s="75" t="s">
        <v>334</v>
      </c>
      <c r="G25" s="75" t="s">
        <v>335</v>
      </c>
      <c r="H25" s="110" t="s">
        <v>414</v>
      </c>
      <c r="I25" s="109" t="s">
        <v>401</v>
      </c>
      <c r="J25" s="109" t="s">
        <v>415</v>
      </c>
      <c r="K25" s="98" t="s">
        <v>336</v>
      </c>
      <c r="L25" s="98" t="s">
        <v>337</v>
      </c>
      <c r="M25" s="92">
        <v>61053.599999999999</v>
      </c>
      <c r="N25" s="92">
        <v>61041.9</v>
      </c>
      <c r="O25" s="92">
        <v>70733.8</v>
      </c>
      <c r="P25" s="92">
        <v>79227.199999999997</v>
      </c>
      <c r="Q25" s="93">
        <v>32.799999999999997</v>
      </c>
      <c r="R25" s="93">
        <v>79194.399999999994</v>
      </c>
      <c r="S25" s="92">
        <v>83231</v>
      </c>
      <c r="T25" s="93">
        <v>83231</v>
      </c>
      <c r="U25" s="93"/>
      <c r="V25" s="92">
        <v>85405.8</v>
      </c>
      <c r="W25" s="93">
        <v>85405.8</v>
      </c>
      <c r="X25" s="93"/>
    </row>
    <row r="26" spans="1:24" ht="146.25" customHeight="1" x14ac:dyDescent="0.3">
      <c r="A26" s="62" t="s">
        <v>26</v>
      </c>
      <c r="B26" s="9"/>
      <c r="C26" s="9"/>
      <c r="D26" s="9"/>
      <c r="E26" s="9"/>
      <c r="F26" s="9"/>
      <c r="G26" s="9"/>
      <c r="H26" s="9"/>
      <c r="I26" s="9"/>
      <c r="J26" s="9"/>
      <c r="K26" s="11"/>
      <c r="L26" s="11"/>
      <c r="M26" s="8"/>
      <c r="N26" s="8"/>
      <c r="O26" s="8"/>
      <c r="P26" s="8"/>
      <c r="Q26" s="7"/>
      <c r="R26" s="7"/>
      <c r="S26" s="8"/>
      <c r="T26" s="7"/>
      <c r="U26" s="7"/>
      <c r="V26" s="8"/>
      <c r="W26" s="7"/>
      <c r="X26" s="7"/>
    </row>
    <row r="27" spans="1:24" ht="63.75" customHeight="1" x14ac:dyDescent="0.3">
      <c r="A27" s="62" t="s">
        <v>27</v>
      </c>
      <c r="B27" s="9"/>
      <c r="C27" s="9"/>
      <c r="D27" s="9"/>
      <c r="E27" s="9"/>
      <c r="F27" s="9"/>
      <c r="G27" s="9"/>
      <c r="H27" s="9"/>
      <c r="I27" s="9"/>
      <c r="J27" s="9"/>
      <c r="K27" s="11"/>
      <c r="L27" s="11"/>
      <c r="M27" s="8"/>
      <c r="N27" s="8"/>
      <c r="O27" s="8"/>
      <c r="P27" s="8"/>
      <c r="Q27" s="7"/>
      <c r="R27" s="7"/>
      <c r="S27" s="8"/>
      <c r="T27" s="7"/>
      <c r="U27" s="7"/>
      <c r="V27" s="8"/>
      <c r="W27" s="7"/>
      <c r="X27" s="7"/>
    </row>
    <row r="28" spans="1:24" s="94" customFormat="1" ht="269.25" customHeight="1" x14ac:dyDescent="0.3">
      <c r="A28" s="87" t="s">
        <v>28</v>
      </c>
      <c r="B28" s="75" t="s">
        <v>387</v>
      </c>
      <c r="C28" s="75" t="s">
        <v>388</v>
      </c>
      <c r="D28" s="75" t="s">
        <v>389</v>
      </c>
      <c r="E28" s="75" t="s">
        <v>413</v>
      </c>
      <c r="F28" s="75" t="s">
        <v>390</v>
      </c>
      <c r="G28" s="75" t="s">
        <v>391</v>
      </c>
      <c r="H28" s="157" t="s">
        <v>527</v>
      </c>
      <c r="I28" s="118" t="s">
        <v>160</v>
      </c>
      <c r="J28" s="109" t="s">
        <v>528</v>
      </c>
      <c r="K28" s="98" t="s">
        <v>147</v>
      </c>
      <c r="L28" s="98" t="s">
        <v>140</v>
      </c>
      <c r="M28" s="92">
        <v>1156.7</v>
      </c>
      <c r="N28" s="92">
        <v>1152.3</v>
      </c>
      <c r="O28" s="92">
        <v>1123.7</v>
      </c>
      <c r="P28" s="92">
        <v>1384.8</v>
      </c>
      <c r="Q28" s="93"/>
      <c r="R28" s="93">
        <v>1384.8</v>
      </c>
      <c r="S28" s="92">
        <v>1190.7</v>
      </c>
      <c r="T28" s="93">
        <v>1190.7</v>
      </c>
      <c r="U28" s="93"/>
      <c r="V28" s="92">
        <v>1234.2</v>
      </c>
      <c r="W28" s="93">
        <v>1234.2</v>
      </c>
      <c r="X28" s="93"/>
    </row>
    <row r="29" spans="1:24" ht="112.5" customHeight="1" x14ac:dyDescent="0.3">
      <c r="A29" s="62" t="s">
        <v>29</v>
      </c>
      <c r="B29" s="14"/>
      <c r="C29" s="15"/>
      <c r="D29" s="15"/>
      <c r="E29" s="14"/>
      <c r="F29" s="15"/>
      <c r="G29" s="15"/>
      <c r="H29" s="15"/>
      <c r="I29" s="15"/>
      <c r="J29" s="15"/>
      <c r="K29" s="11"/>
      <c r="L29" s="11"/>
      <c r="M29" s="8"/>
      <c r="N29" s="8"/>
      <c r="O29" s="8"/>
      <c r="P29" s="8"/>
      <c r="Q29" s="7"/>
      <c r="R29" s="7"/>
      <c r="S29" s="8"/>
      <c r="T29" s="7"/>
      <c r="U29" s="7"/>
      <c r="V29" s="8"/>
      <c r="W29" s="7"/>
      <c r="X29" s="7"/>
    </row>
    <row r="30" spans="1:24" ht="37.5" customHeight="1" x14ac:dyDescent="0.3">
      <c r="A30" s="62" t="s">
        <v>30</v>
      </c>
      <c r="B30" s="14"/>
      <c r="C30" s="15"/>
      <c r="D30" s="15"/>
      <c r="E30" s="14"/>
      <c r="F30" s="15"/>
      <c r="G30" s="15"/>
      <c r="H30" s="15"/>
      <c r="I30" s="15"/>
      <c r="J30" s="15"/>
      <c r="K30" s="11"/>
      <c r="L30" s="11"/>
      <c r="M30" s="8"/>
      <c r="N30" s="8"/>
      <c r="O30" s="8"/>
      <c r="P30" s="8"/>
      <c r="Q30" s="7"/>
      <c r="R30" s="7"/>
      <c r="S30" s="8"/>
      <c r="T30" s="7"/>
      <c r="U30" s="7"/>
      <c r="V30" s="8"/>
      <c r="W30" s="7"/>
      <c r="X30" s="7"/>
    </row>
    <row r="31" spans="1:24" ht="34.5" customHeight="1" x14ac:dyDescent="0.3">
      <c r="A31" s="62" t="s">
        <v>31</v>
      </c>
      <c r="B31" s="10"/>
      <c r="C31" s="10"/>
      <c r="D31" s="10"/>
      <c r="E31" s="10"/>
      <c r="F31" s="10"/>
      <c r="G31" s="10"/>
      <c r="H31" s="10"/>
      <c r="I31" s="10"/>
      <c r="J31" s="10"/>
      <c r="K31" s="6"/>
      <c r="L31" s="6"/>
      <c r="M31" s="8"/>
      <c r="N31" s="8"/>
      <c r="O31" s="8"/>
      <c r="P31" s="8"/>
      <c r="Q31" s="7"/>
      <c r="R31" s="7"/>
      <c r="S31" s="8"/>
      <c r="T31" s="7"/>
      <c r="U31" s="7"/>
      <c r="V31" s="8"/>
      <c r="W31" s="7"/>
      <c r="X31" s="7"/>
    </row>
    <row r="32" spans="1:24" ht="45" customHeight="1" x14ac:dyDescent="0.3">
      <c r="A32" s="62" t="s">
        <v>32</v>
      </c>
      <c r="B32" s="9"/>
      <c r="C32" s="9"/>
      <c r="D32" s="9"/>
      <c r="E32" s="9"/>
      <c r="F32" s="9"/>
      <c r="G32" s="9"/>
      <c r="H32" s="9"/>
      <c r="I32" s="9"/>
      <c r="J32" s="9"/>
      <c r="K32" s="11"/>
      <c r="L32" s="11"/>
      <c r="M32" s="8"/>
      <c r="N32" s="8"/>
      <c r="O32" s="8"/>
      <c r="P32" s="8"/>
      <c r="Q32" s="7"/>
      <c r="R32" s="7"/>
      <c r="S32" s="8"/>
      <c r="T32" s="7"/>
      <c r="U32" s="7"/>
      <c r="V32" s="8"/>
      <c r="W32" s="7"/>
      <c r="X32" s="7"/>
    </row>
    <row r="33" spans="1:24" ht="104.25" customHeight="1" x14ac:dyDescent="0.3">
      <c r="A33" s="62" t="s">
        <v>33</v>
      </c>
      <c r="B33" s="72"/>
      <c r="C33" s="72"/>
      <c r="D33" s="72"/>
      <c r="E33" s="73"/>
      <c r="F33" s="73"/>
      <c r="G33" s="73"/>
      <c r="H33" s="77"/>
      <c r="I33" s="9"/>
      <c r="J33" s="9"/>
      <c r="K33" s="11"/>
      <c r="L33" s="11"/>
      <c r="M33" s="8"/>
      <c r="N33" s="8"/>
      <c r="O33" s="8"/>
      <c r="P33" s="8"/>
      <c r="Q33" s="7"/>
      <c r="R33" s="7"/>
      <c r="S33" s="8"/>
      <c r="T33" s="7"/>
      <c r="U33" s="7"/>
      <c r="V33" s="8"/>
      <c r="W33" s="7"/>
      <c r="X33" s="7"/>
    </row>
    <row r="34" spans="1:24" s="94" customFormat="1" ht="304.5" customHeight="1" x14ac:dyDescent="0.3">
      <c r="A34" s="159" t="s">
        <v>542</v>
      </c>
      <c r="B34" s="75" t="s">
        <v>172</v>
      </c>
      <c r="C34" s="75" t="s">
        <v>173</v>
      </c>
      <c r="D34" s="75" t="s">
        <v>174</v>
      </c>
      <c r="E34" s="97" t="s">
        <v>175</v>
      </c>
      <c r="F34" s="97" t="s">
        <v>176</v>
      </c>
      <c r="G34" s="97" t="s">
        <v>177</v>
      </c>
      <c r="H34" s="112" t="s">
        <v>423</v>
      </c>
      <c r="I34" s="112" t="s">
        <v>416</v>
      </c>
      <c r="J34" s="112" t="s">
        <v>417</v>
      </c>
      <c r="K34" s="91" t="s">
        <v>148</v>
      </c>
      <c r="L34" s="91" t="s">
        <v>149</v>
      </c>
      <c r="M34" s="92">
        <v>30768.5</v>
      </c>
      <c r="N34" s="92">
        <v>30756.5</v>
      </c>
      <c r="O34" s="92">
        <v>33191.199999999997</v>
      </c>
      <c r="P34" s="92">
        <v>33504.400000000001</v>
      </c>
      <c r="Q34" s="93">
        <v>32375.3</v>
      </c>
      <c r="R34" s="93">
        <v>1129.0999999999999</v>
      </c>
      <c r="S34" s="92">
        <v>37081.199999999997</v>
      </c>
      <c r="T34" s="93">
        <v>37081.199999999997</v>
      </c>
      <c r="U34" s="93"/>
      <c r="V34" s="92">
        <v>37331.4</v>
      </c>
      <c r="W34" s="93">
        <v>37331.4</v>
      </c>
      <c r="X34" s="93"/>
    </row>
    <row r="35" spans="1:24" ht="45" customHeight="1" x14ac:dyDescent="0.3">
      <c r="A35" s="62" t="s">
        <v>34</v>
      </c>
      <c r="B35" s="10"/>
      <c r="C35" s="10"/>
      <c r="D35" s="10"/>
      <c r="E35" s="10"/>
      <c r="F35" s="10"/>
      <c r="G35" s="10"/>
      <c r="H35" s="10"/>
      <c r="I35" s="10"/>
      <c r="J35" s="10"/>
      <c r="K35" s="6"/>
      <c r="L35" s="6"/>
      <c r="M35" s="8"/>
      <c r="N35" s="8"/>
      <c r="O35" s="8"/>
      <c r="P35" s="8"/>
      <c r="Q35" s="7"/>
      <c r="R35" s="7"/>
      <c r="S35" s="8"/>
      <c r="T35" s="7"/>
      <c r="U35" s="7"/>
      <c r="V35" s="8"/>
      <c r="W35" s="7"/>
      <c r="X35" s="7"/>
    </row>
    <row r="36" spans="1:24" ht="85.5" customHeight="1" x14ac:dyDescent="0.3">
      <c r="A36" s="62" t="s">
        <v>35</v>
      </c>
      <c r="B36" s="9"/>
      <c r="C36" s="9"/>
      <c r="D36" s="9"/>
      <c r="E36" s="9"/>
      <c r="F36" s="9"/>
      <c r="G36" s="9"/>
      <c r="H36" s="9"/>
      <c r="I36" s="9"/>
      <c r="J36" s="9"/>
      <c r="K36" s="11"/>
      <c r="L36" s="11"/>
      <c r="M36" s="8"/>
      <c r="N36" s="8"/>
      <c r="O36" s="8"/>
      <c r="P36" s="8"/>
      <c r="Q36" s="7"/>
      <c r="R36" s="7"/>
      <c r="S36" s="8"/>
      <c r="T36" s="7"/>
      <c r="U36" s="7"/>
      <c r="V36" s="8"/>
      <c r="W36" s="7"/>
      <c r="X36" s="7"/>
    </row>
    <row r="37" spans="1:24" ht="51" customHeight="1" x14ac:dyDescent="0.3">
      <c r="A37" s="62" t="s">
        <v>36</v>
      </c>
      <c r="B37" s="9"/>
      <c r="C37" s="9"/>
      <c r="D37" s="9"/>
      <c r="E37" s="9"/>
      <c r="F37" s="9"/>
      <c r="G37" s="9"/>
      <c r="H37" s="9"/>
      <c r="I37" s="9"/>
      <c r="J37" s="9"/>
      <c r="K37" s="11"/>
      <c r="L37" s="11"/>
      <c r="M37" s="8"/>
      <c r="N37" s="8"/>
      <c r="O37" s="8"/>
      <c r="P37" s="8"/>
      <c r="Q37" s="7"/>
      <c r="R37" s="7"/>
      <c r="S37" s="8"/>
      <c r="T37" s="7"/>
      <c r="U37" s="7"/>
      <c r="V37" s="8"/>
      <c r="W37" s="7"/>
      <c r="X37" s="7"/>
    </row>
    <row r="38" spans="1:24" ht="72" customHeight="1" x14ac:dyDescent="0.3">
      <c r="A38" s="62" t="s">
        <v>37</v>
      </c>
      <c r="B38" s="9"/>
      <c r="C38" s="9"/>
      <c r="D38" s="9"/>
      <c r="E38" s="9"/>
      <c r="F38" s="9"/>
      <c r="G38" s="9"/>
      <c r="H38" s="9"/>
      <c r="I38" s="9"/>
      <c r="J38" s="9"/>
      <c r="K38" s="11"/>
      <c r="L38" s="11"/>
      <c r="M38" s="8"/>
      <c r="N38" s="8"/>
      <c r="O38" s="8"/>
      <c r="P38" s="8"/>
      <c r="Q38" s="7"/>
      <c r="R38" s="7"/>
      <c r="S38" s="8"/>
      <c r="T38" s="7"/>
      <c r="U38" s="7"/>
      <c r="V38" s="8"/>
      <c r="W38" s="7"/>
      <c r="X38" s="7"/>
    </row>
    <row r="39" spans="1:24" ht="47.25" customHeight="1" x14ac:dyDescent="0.3">
      <c r="A39" s="62" t="s">
        <v>38</v>
      </c>
      <c r="B39" s="9"/>
      <c r="C39" s="9"/>
      <c r="D39" s="9"/>
      <c r="E39" s="9"/>
      <c r="F39" s="9"/>
      <c r="G39" s="9"/>
      <c r="H39" s="9"/>
      <c r="I39" s="9"/>
      <c r="J39" s="9"/>
      <c r="K39" s="11"/>
      <c r="L39" s="11"/>
      <c r="M39" s="8"/>
      <c r="N39" s="8"/>
      <c r="O39" s="8"/>
      <c r="P39" s="8"/>
      <c r="Q39" s="7"/>
      <c r="R39" s="7"/>
      <c r="S39" s="8"/>
      <c r="T39" s="7"/>
      <c r="U39" s="7"/>
      <c r="V39" s="8"/>
      <c r="W39" s="7"/>
      <c r="X39" s="7"/>
    </row>
    <row r="40" spans="1:24" ht="36" customHeight="1" x14ac:dyDescent="0.3">
      <c r="A40" s="62" t="s">
        <v>39</v>
      </c>
      <c r="B40" s="9"/>
      <c r="C40" s="9"/>
      <c r="D40" s="9"/>
      <c r="E40" s="9"/>
      <c r="F40" s="9"/>
      <c r="G40" s="9"/>
      <c r="H40" s="9"/>
      <c r="I40" s="9"/>
      <c r="J40" s="9"/>
      <c r="K40" s="11"/>
      <c r="L40" s="11"/>
      <c r="M40" s="8"/>
      <c r="N40" s="8"/>
      <c r="O40" s="8"/>
      <c r="P40" s="8"/>
      <c r="Q40" s="7"/>
      <c r="R40" s="7"/>
      <c r="S40" s="8"/>
      <c r="T40" s="7"/>
      <c r="U40" s="7"/>
      <c r="V40" s="8"/>
      <c r="W40" s="7"/>
      <c r="X40" s="7"/>
    </row>
    <row r="41" spans="1:24" s="94" customFormat="1" ht="259.5" customHeight="1" x14ac:dyDescent="0.3">
      <c r="A41" s="87" t="s">
        <v>40</v>
      </c>
      <c r="B41" s="75" t="s">
        <v>418</v>
      </c>
      <c r="C41" s="75" t="s">
        <v>338</v>
      </c>
      <c r="D41" s="75" t="s">
        <v>339</v>
      </c>
      <c r="E41" s="75" t="s">
        <v>419</v>
      </c>
      <c r="F41" s="75" t="s">
        <v>340</v>
      </c>
      <c r="G41" s="75" t="s">
        <v>341</v>
      </c>
      <c r="H41" s="113" t="s">
        <v>420</v>
      </c>
      <c r="I41" s="109" t="s">
        <v>160</v>
      </c>
      <c r="J41" s="109" t="s">
        <v>421</v>
      </c>
      <c r="K41" s="98" t="s">
        <v>147</v>
      </c>
      <c r="L41" s="98" t="s">
        <v>392</v>
      </c>
      <c r="M41" s="92">
        <v>578.70000000000005</v>
      </c>
      <c r="N41" s="92">
        <v>578.70000000000005</v>
      </c>
      <c r="O41" s="92">
        <v>522</v>
      </c>
      <c r="P41" s="92">
        <v>543</v>
      </c>
      <c r="Q41" s="93">
        <v>543</v>
      </c>
      <c r="R41" s="93"/>
      <c r="S41" s="92">
        <v>300</v>
      </c>
      <c r="T41" s="93">
        <v>300</v>
      </c>
      <c r="U41" s="93"/>
      <c r="V41" s="92">
        <v>300</v>
      </c>
      <c r="W41" s="93">
        <v>300</v>
      </c>
      <c r="X41" s="93"/>
    </row>
    <row r="42" spans="1:24" s="94" customFormat="1" ht="260.25" customHeight="1" x14ac:dyDescent="0.3">
      <c r="A42" s="159" t="s">
        <v>543</v>
      </c>
      <c r="B42" s="75" t="s">
        <v>424</v>
      </c>
      <c r="C42" s="75" t="s">
        <v>178</v>
      </c>
      <c r="D42" s="75" t="s">
        <v>179</v>
      </c>
      <c r="E42" s="97" t="s">
        <v>566</v>
      </c>
      <c r="F42" s="97" t="s">
        <v>567</v>
      </c>
      <c r="G42" s="97" t="s">
        <v>568</v>
      </c>
      <c r="H42" s="108" t="s">
        <v>425</v>
      </c>
      <c r="I42" s="109" t="s">
        <v>160</v>
      </c>
      <c r="J42" s="109" t="s">
        <v>426</v>
      </c>
      <c r="K42" s="98" t="s">
        <v>145</v>
      </c>
      <c r="L42" s="98" t="s">
        <v>146</v>
      </c>
      <c r="M42" s="92">
        <v>2093.5</v>
      </c>
      <c r="N42" s="92">
        <v>2093.4</v>
      </c>
      <c r="O42" s="92">
        <v>1992</v>
      </c>
      <c r="P42" s="92">
        <v>2870.4</v>
      </c>
      <c r="Q42" s="93">
        <v>2870.4</v>
      </c>
      <c r="R42" s="93"/>
      <c r="S42" s="92">
        <v>2000.9</v>
      </c>
      <c r="T42" s="93">
        <v>2000.9</v>
      </c>
      <c r="U42" s="93"/>
      <c r="V42" s="92">
        <v>2462.6</v>
      </c>
      <c r="W42" s="93">
        <v>2462.6</v>
      </c>
      <c r="X42" s="93"/>
    </row>
    <row r="43" spans="1:24" ht="120" customHeight="1" x14ac:dyDescent="0.3">
      <c r="A43" s="62" t="s">
        <v>41</v>
      </c>
      <c r="B43" s="72"/>
      <c r="C43" s="72"/>
      <c r="D43" s="72"/>
      <c r="E43" s="72"/>
      <c r="F43" s="72"/>
      <c r="G43" s="72"/>
      <c r="H43" s="78"/>
      <c r="I43" s="76"/>
      <c r="J43" s="76"/>
      <c r="K43" s="11"/>
      <c r="L43" s="11"/>
      <c r="M43" s="8"/>
      <c r="N43" s="8"/>
      <c r="O43" s="8"/>
      <c r="P43" s="8"/>
      <c r="Q43" s="7"/>
      <c r="R43" s="7"/>
      <c r="S43" s="8"/>
      <c r="T43" s="7"/>
      <c r="U43" s="7"/>
      <c r="V43" s="8"/>
      <c r="W43" s="7"/>
      <c r="X43" s="7"/>
    </row>
    <row r="44" spans="1:24" ht="79.5" customHeight="1" x14ac:dyDescent="0.3">
      <c r="A44" s="62" t="s">
        <v>42</v>
      </c>
      <c r="B44" s="9"/>
      <c r="C44" s="9"/>
      <c r="D44" s="9"/>
      <c r="E44" s="9"/>
      <c r="F44" s="9"/>
      <c r="G44" s="9"/>
      <c r="H44" s="9"/>
      <c r="I44" s="9"/>
      <c r="J44" s="9"/>
      <c r="K44" s="11"/>
      <c r="L44" s="11"/>
      <c r="M44" s="8"/>
      <c r="N44" s="8"/>
      <c r="O44" s="8"/>
      <c r="P44" s="8"/>
      <c r="Q44" s="7"/>
      <c r="R44" s="7"/>
      <c r="S44" s="8"/>
      <c r="T44" s="7"/>
      <c r="U44" s="7"/>
      <c r="V44" s="8"/>
      <c r="W44" s="7"/>
      <c r="X44" s="7"/>
    </row>
    <row r="45" spans="1:24" ht="20.25" customHeight="1" x14ac:dyDescent="0.3">
      <c r="A45" s="67" t="s">
        <v>43</v>
      </c>
      <c r="B45" s="16"/>
      <c r="C45" s="16"/>
      <c r="D45" s="16"/>
      <c r="E45" s="16"/>
      <c r="F45" s="16"/>
      <c r="G45" s="16"/>
      <c r="H45" s="16"/>
      <c r="I45" s="16"/>
      <c r="J45" s="16"/>
      <c r="K45" s="17"/>
      <c r="L45" s="17"/>
      <c r="M45" s="38"/>
      <c r="N45" s="38"/>
      <c r="O45" s="8"/>
      <c r="P45" s="8"/>
      <c r="Q45" s="37"/>
      <c r="R45" s="37"/>
      <c r="S45" s="8"/>
      <c r="T45" s="37"/>
      <c r="U45" s="37"/>
      <c r="V45" s="8"/>
      <c r="W45" s="37"/>
      <c r="X45" s="37"/>
    </row>
    <row r="46" spans="1:24" s="18" customFormat="1" ht="69.75" customHeight="1" x14ac:dyDescent="0.3">
      <c r="A46" s="62" t="s">
        <v>44</v>
      </c>
      <c r="B46" s="9"/>
      <c r="C46" s="9"/>
      <c r="D46" s="9"/>
      <c r="E46" s="9"/>
      <c r="F46" s="9"/>
      <c r="G46" s="9"/>
      <c r="H46" s="9"/>
      <c r="I46" s="9"/>
      <c r="J46" s="9"/>
      <c r="K46" s="11"/>
      <c r="L46" s="11"/>
      <c r="M46" s="8"/>
      <c r="N46" s="8"/>
      <c r="O46" s="8"/>
      <c r="P46" s="8"/>
      <c r="Q46" s="8"/>
      <c r="R46" s="8"/>
      <c r="S46" s="8"/>
      <c r="T46" s="8"/>
      <c r="U46" s="8"/>
      <c r="V46" s="8"/>
      <c r="W46" s="8"/>
      <c r="X46" s="8"/>
    </row>
    <row r="47" spans="1:24" s="18" customFormat="1" ht="24" customHeight="1" x14ac:dyDescent="0.3">
      <c r="A47" s="62" t="s">
        <v>45</v>
      </c>
      <c r="B47" s="10"/>
      <c r="C47" s="10"/>
      <c r="D47" s="10"/>
      <c r="E47" s="10"/>
      <c r="F47" s="10"/>
      <c r="G47" s="10"/>
      <c r="H47" s="10"/>
      <c r="I47" s="10"/>
      <c r="J47" s="10"/>
      <c r="K47" s="11"/>
      <c r="L47" s="11"/>
      <c r="M47" s="8"/>
      <c r="N47" s="8"/>
      <c r="O47" s="8"/>
      <c r="P47" s="8"/>
      <c r="Q47" s="8"/>
      <c r="R47" s="8"/>
      <c r="S47" s="8"/>
      <c r="T47" s="8"/>
      <c r="U47" s="8"/>
      <c r="V47" s="8"/>
      <c r="W47" s="8"/>
      <c r="X47" s="8"/>
    </row>
    <row r="48" spans="1:24" ht="120" customHeight="1" x14ac:dyDescent="0.3">
      <c r="A48" s="68" t="s">
        <v>46</v>
      </c>
      <c r="B48" s="19"/>
      <c r="C48" s="19"/>
      <c r="D48" s="19"/>
      <c r="E48" s="20"/>
      <c r="F48" s="21"/>
      <c r="G48" s="19"/>
      <c r="H48" s="19"/>
      <c r="I48" s="19"/>
      <c r="J48" s="19"/>
      <c r="K48" s="22"/>
      <c r="L48" s="22"/>
      <c r="M48" s="23"/>
      <c r="N48" s="23"/>
      <c r="O48" s="8"/>
      <c r="P48" s="8"/>
      <c r="Q48" s="24"/>
      <c r="R48" s="24"/>
      <c r="S48" s="8"/>
      <c r="T48" s="24"/>
      <c r="U48" s="24"/>
      <c r="V48" s="8"/>
      <c r="W48" s="24"/>
      <c r="X48" s="24"/>
    </row>
    <row r="49" spans="1:24" ht="30.75" customHeight="1" x14ac:dyDescent="0.3">
      <c r="A49" s="62" t="s">
        <v>47</v>
      </c>
      <c r="B49" s="10"/>
      <c r="C49" s="10"/>
      <c r="D49" s="25"/>
      <c r="E49" s="12"/>
      <c r="F49" s="10"/>
      <c r="G49" s="9"/>
      <c r="H49" s="9"/>
      <c r="I49" s="9"/>
      <c r="J49" s="9"/>
      <c r="K49" s="11"/>
      <c r="L49" s="11"/>
      <c r="M49" s="8"/>
      <c r="N49" s="8"/>
      <c r="O49" s="8"/>
      <c r="P49" s="8"/>
      <c r="Q49" s="7"/>
      <c r="R49" s="7"/>
      <c r="S49" s="8"/>
      <c r="T49" s="7"/>
      <c r="U49" s="7"/>
      <c r="V49" s="8"/>
      <c r="W49" s="7"/>
      <c r="X49" s="7"/>
    </row>
    <row r="50" spans="1:24" ht="54" customHeight="1" x14ac:dyDescent="0.3">
      <c r="A50" s="62" t="s">
        <v>48</v>
      </c>
      <c r="B50" s="9"/>
      <c r="C50" s="9"/>
      <c r="D50" s="9"/>
      <c r="E50" s="26"/>
      <c r="F50" s="10"/>
      <c r="G50" s="10"/>
      <c r="H50" s="10"/>
      <c r="I50" s="10"/>
      <c r="J50" s="10"/>
      <c r="K50" s="6"/>
      <c r="L50" s="6"/>
      <c r="M50" s="8"/>
      <c r="N50" s="8"/>
      <c r="O50" s="8"/>
      <c r="P50" s="8"/>
      <c r="Q50" s="7"/>
      <c r="R50" s="7"/>
      <c r="S50" s="8"/>
      <c r="T50" s="7"/>
      <c r="U50" s="7"/>
      <c r="V50" s="8"/>
      <c r="W50" s="7"/>
      <c r="X50" s="7"/>
    </row>
    <row r="51" spans="1:24" ht="58.5" customHeight="1" x14ac:dyDescent="0.3">
      <c r="A51" s="62" t="s">
        <v>49</v>
      </c>
      <c r="B51" s="16"/>
      <c r="C51" s="16"/>
      <c r="D51" s="16"/>
      <c r="E51" s="86"/>
      <c r="F51" s="86"/>
      <c r="G51" s="86"/>
      <c r="H51" s="10"/>
      <c r="I51" s="10"/>
      <c r="J51" s="10"/>
      <c r="K51" s="6"/>
      <c r="L51" s="6"/>
      <c r="M51" s="8"/>
      <c r="N51" s="8"/>
      <c r="O51" s="8"/>
      <c r="P51" s="8"/>
      <c r="Q51" s="7"/>
      <c r="R51" s="7"/>
      <c r="S51" s="8"/>
      <c r="T51" s="7"/>
      <c r="U51" s="7"/>
      <c r="V51" s="8"/>
      <c r="W51" s="7"/>
      <c r="X51" s="7"/>
    </row>
    <row r="52" spans="1:24" ht="69.75" customHeight="1" x14ac:dyDescent="0.3">
      <c r="A52" s="81" t="s">
        <v>214</v>
      </c>
      <c r="B52" s="5" t="s">
        <v>2</v>
      </c>
      <c r="C52" s="5" t="s">
        <v>2</v>
      </c>
      <c r="D52" s="5" t="s">
        <v>2</v>
      </c>
      <c r="E52" s="5" t="s">
        <v>2</v>
      </c>
      <c r="F52" s="5" t="s">
        <v>2</v>
      </c>
      <c r="G52" s="5" t="s">
        <v>2</v>
      </c>
      <c r="H52" s="10"/>
      <c r="I52" s="10"/>
      <c r="J52" s="10"/>
      <c r="K52" s="6"/>
      <c r="L52" s="95"/>
      <c r="M52" s="102">
        <f>SUM(M53:M93)</f>
        <v>2321.7000000000007</v>
      </c>
      <c r="N52" s="102">
        <f t="shared" ref="N52:O52" si="3">SUM(N53:N93)</f>
        <v>2301.2000000000007</v>
      </c>
      <c r="O52" s="102">
        <f t="shared" si="3"/>
        <v>2416.4</v>
      </c>
      <c r="P52" s="42">
        <f t="shared" ref="P52:X52" si="4">SUM(P53:P93)</f>
        <v>6585.7999999999984</v>
      </c>
      <c r="Q52" s="42">
        <f t="shared" si="4"/>
        <v>0</v>
      </c>
      <c r="R52" s="42">
        <f t="shared" si="4"/>
        <v>6585.7999999999984</v>
      </c>
      <c r="S52" s="42">
        <f t="shared" si="4"/>
        <v>0</v>
      </c>
      <c r="T52" s="42">
        <f t="shared" si="4"/>
        <v>0</v>
      </c>
      <c r="U52" s="42">
        <f t="shared" si="4"/>
        <v>0</v>
      </c>
      <c r="V52" s="42">
        <f t="shared" si="4"/>
        <v>0</v>
      </c>
      <c r="W52" s="42">
        <f t="shared" si="4"/>
        <v>0</v>
      </c>
      <c r="X52" s="42">
        <f t="shared" si="4"/>
        <v>0</v>
      </c>
    </row>
    <row r="53" spans="1:24" s="94" customFormat="1" ht="249.75" customHeight="1" x14ac:dyDescent="0.3">
      <c r="A53" s="114" t="s">
        <v>215</v>
      </c>
      <c r="B53" s="75" t="s">
        <v>257</v>
      </c>
      <c r="C53" s="75" t="s">
        <v>181</v>
      </c>
      <c r="D53" s="75" t="s">
        <v>182</v>
      </c>
      <c r="E53" s="75" t="s">
        <v>554</v>
      </c>
      <c r="F53" s="75" t="s">
        <v>434</v>
      </c>
      <c r="G53" s="75" t="s">
        <v>435</v>
      </c>
      <c r="H53" s="112" t="s">
        <v>427</v>
      </c>
      <c r="I53" s="112" t="s">
        <v>200</v>
      </c>
      <c r="J53" s="112" t="s">
        <v>428</v>
      </c>
      <c r="K53" s="91" t="s">
        <v>144</v>
      </c>
      <c r="L53" s="115" t="s">
        <v>255</v>
      </c>
      <c r="M53" s="116">
        <v>1469.7</v>
      </c>
      <c r="N53" s="116">
        <v>1449.2</v>
      </c>
      <c r="O53" s="116">
        <v>1532.3</v>
      </c>
      <c r="P53" s="92">
        <v>889.3</v>
      </c>
      <c r="Q53" s="93"/>
      <c r="R53" s="93">
        <v>889.3</v>
      </c>
      <c r="S53" s="92"/>
      <c r="T53" s="93"/>
      <c r="U53" s="93"/>
      <c r="V53" s="92"/>
      <c r="W53" s="93"/>
      <c r="X53" s="93"/>
    </row>
    <row r="54" spans="1:24" ht="33" customHeight="1" x14ac:dyDescent="0.3">
      <c r="A54" s="85" t="s">
        <v>216</v>
      </c>
      <c r="B54" s="9"/>
      <c r="C54" s="9"/>
      <c r="D54" s="9"/>
      <c r="E54" s="10"/>
      <c r="F54" s="10"/>
      <c r="G54" s="10"/>
      <c r="H54" s="10"/>
      <c r="I54" s="10"/>
      <c r="J54" s="10"/>
      <c r="K54" s="6"/>
      <c r="L54" s="95"/>
      <c r="M54" s="96"/>
      <c r="N54" s="96"/>
      <c r="O54" s="96"/>
      <c r="P54" s="8"/>
      <c r="Q54" s="7"/>
      <c r="R54" s="7"/>
      <c r="S54" s="8"/>
      <c r="T54" s="7"/>
      <c r="U54" s="7"/>
      <c r="V54" s="8"/>
      <c r="W54" s="7"/>
      <c r="X54" s="7"/>
    </row>
    <row r="55" spans="1:24" s="94" customFormat="1" ht="142.5" customHeight="1" x14ac:dyDescent="0.3">
      <c r="A55" s="114" t="s">
        <v>217</v>
      </c>
      <c r="B55" s="75" t="s">
        <v>258</v>
      </c>
      <c r="C55" s="75" t="s">
        <v>259</v>
      </c>
      <c r="D55" s="75" t="s">
        <v>260</v>
      </c>
      <c r="E55" s="97" t="s">
        <v>261</v>
      </c>
      <c r="F55" s="97" t="s">
        <v>262</v>
      </c>
      <c r="G55" s="97" t="s">
        <v>263</v>
      </c>
      <c r="H55" s="112" t="s">
        <v>427</v>
      </c>
      <c r="I55" s="112" t="s">
        <v>200</v>
      </c>
      <c r="J55" s="112" t="s">
        <v>428</v>
      </c>
      <c r="K55" s="91" t="s">
        <v>144</v>
      </c>
      <c r="L55" s="115" t="s">
        <v>147</v>
      </c>
      <c r="M55" s="116">
        <v>3.1</v>
      </c>
      <c r="N55" s="116">
        <v>3.1</v>
      </c>
      <c r="O55" s="116">
        <v>3.2</v>
      </c>
      <c r="P55" s="92">
        <v>3.3</v>
      </c>
      <c r="Q55" s="93"/>
      <c r="R55" s="93">
        <v>3.3</v>
      </c>
      <c r="S55" s="92"/>
      <c r="T55" s="93"/>
      <c r="U55" s="93"/>
      <c r="V55" s="92"/>
      <c r="W55" s="93"/>
      <c r="X55" s="93"/>
    </row>
    <row r="56" spans="1:24" s="94" customFormat="1" ht="174.75" customHeight="1" x14ac:dyDescent="0.3">
      <c r="A56" s="114" t="s">
        <v>218</v>
      </c>
      <c r="B56" s="75" t="s">
        <v>264</v>
      </c>
      <c r="C56" s="75" t="s">
        <v>265</v>
      </c>
      <c r="D56" s="75" t="s">
        <v>266</v>
      </c>
      <c r="E56" s="97" t="s">
        <v>267</v>
      </c>
      <c r="F56" s="97" t="s">
        <v>268</v>
      </c>
      <c r="G56" s="97" t="s">
        <v>269</v>
      </c>
      <c r="H56" s="112" t="s">
        <v>427</v>
      </c>
      <c r="I56" s="112" t="s">
        <v>200</v>
      </c>
      <c r="J56" s="112" t="s">
        <v>428</v>
      </c>
      <c r="K56" s="91" t="s">
        <v>144</v>
      </c>
      <c r="L56" s="115" t="s">
        <v>147</v>
      </c>
      <c r="M56" s="116">
        <v>83.9</v>
      </c>
      <c r="N56" s="116">
        <v>83.9</v>
      </c>
      <c r="O56" s="116">
        <v>88</v>
      </c>
      <c r="P56" s="92">
        <v>88.9</v>
      </c>
      <c r="Q56" s="93"/>
      <c r="R56" s="93">
        <v>88.9</v>
      </c>
      <c r="S56" s="92"/>
      <c r="T56" s="93"/>
      <c r="U56" s="93"/>
      <c r="V56" s="92"/>
      <c r="W56" s="93"/>
      <c r="X56" s="93"/>
    </row>
    <row r="57" spans="1:24" ht="58.5" customHeight="1" x14ac:dyDescent="0.3">
      <c r="A57" s="85" t="s">
        <v>219</v>
      </c>
      <c r="B57" s="9"/>
      <c r="C57" s="9"/>
      <c r="D57" s="9"/>
      <c r="E57" s="10"/>
      <c r="F57" s="10"/>
      <c r="G57" s="10"/>
      <c r="H57" s="10"/>
      <c r="I57" s="10"/>
      <c r="J57" s="10"/>
      <c r="K57" s="6"/>
      <c r="L57" s="95"/>
      <c r="M57" s="96"/>
      <c r="N57" s="96"/>
      <c r="O57" s="96"/>
      <c r="P57" s="8"/>
      <c r="Q57" s="7"/>
      <c r="R57" s="7"/>
      <c r="S57" s="8"/>
      <c r="T57" s="7"/>
      <c r="U57" s="7"/>
      <c r="V57" s="8"/>
      <c r="W57" s="7"/>
      <c r="X57" s="7"/>
    </row>
    <row r="58" spans="1:24" s="94" customFormat="1" ht="169.5" customHeight="1" x14ac:dyDescent="0.3">
      <c r="A58" s="114" t="s">
        <v>220</v>
      </c>
      <c r="B58" s="75" t="s">
        <v>270</v>
      </c>
      <c r="C58" s="75" t="s">
        <v>271</v>
      </c>
      <c r="D58" s="75" t="s">
        <v>272</v>
      </c>
      <c r="E58" s="75" t="s">
        <v>273</v>
      </c>
      <c r="F58" s="75" t="s">
        <v>274</v>
      </c>
      <c r="G58" s="75" t="s">
        <v>275</v>
      </c>
      <c r="H58" s="112" t="s">
        <v>427</v>
      </c>
      <c r="I58" s="112" t="s">
        <v>200</v>
      </c>
      <c r="J58" s="112" t="s">
        <v>428</v>
      </c>
      <c r="K58" s="91" t="s">
        <v>144</v>
      </c>
      <c r="L58" s="115" t="s">
        <v>147</v>
      </c>
      <c r="M58" s="116">
        <v>83.9</v>
      </c>
      <c r="N58" s="116">
        <v>83.9</v>
      </c>
      <c r="O58" s="116">
        <v>87.9</v>
      </c>
      <c r="P58" s="92">
        <v>177.8</v>
      </c>
      <c r="Q58" s="93"/>
      <c r="R58" s="93">
        <v>177.8</v>
      </c>
      <c r="S58" s="92"/>
      <c r="T58" s="93"/>
      <c r="U58" s="93"/>
      <c r="V58" s="92"/>
      <c r="W58" s="93"/>
      <c r="X58" s="93"/>
    </row>
    <row r="59" spans="1:24" s="94" customFormat="1" ht="223.5" customHeight="1" x14ac:dyDescent="0.3">
      <c r="A59" s="114" t="s">
        <v>221</v>
      </c>
      <c r="B59" s="75" t="s">
        <v>279</v>
      </c>
      <c r="C59" s="75" t="s">
        <v>280</v>
      </c>
      <c r="D59" s="75" t="s">
        <v>281</v>
      </c>
      <c r="E59" s="75" t="s">
        <v>276</v>
      </c>
      <c r="F59" s="75" t="s">
        <v>277</v>
      </c>
      <c r="G59" s="75" t="s">
        <v>278</v>
      </c>
      <c r="H59" s="112" t="s">
        <v>427</v>
      </c>
      <c r="I59" s="112" t="s">
        <v>200</v>
      </c>
      <c r="J59" s="112" t="s">
        <v>428</v>
      </c>
      <c r="K59" s="91" t="s">
        <v>144</v>
      </c>
      <c r="L59" s="115" t="s">
        <v>147</v>
      </c>
      <c r="M59" s="116">
        <v>210</v>
      </c>
      <c r="N59" s="116">
        <v>210</v>
      </c>
      <c r="O59" s="116">
        <v>219.4</v>
      </c>
      <c r="P59" s="92">
        <v>222.3</v>
      </c>
      <c r="Q59" s="93"/>
      <c r="R59" s="93">
        <v>222.3</v>
      </c>
      <c r="S59" s="92"/>
      <c r="T59" s="93"/>
      <c r="U59" s="93"/>
      <c r="V59" s="92"/>
      <c r="W59" s="93"/>
      <c r="X59" s="93"/>
    </row>
    <row r="60" spans="1:24" ht="58.5" customHeight="1" x14ac:dyDescent="0.3">
      <c r="A60" s="85" t="s">
        <v>222</v>
      </c>
      <c r="B60" s="9"/>
      <c r="C60" s="9"/>
      <c r="D60" s="9"/>
      <c r="E60" s="10"/>
      <c r="F60" s="10"/>
      <c r="G60" s="10"/>
      <c r="H60" s="10"/>
      <c r="I60" s="10"/>
      <c r="J60" s="10"/>
      <c r="K60" s="6"/>
      <c r="L60" s="95"/>
      <c r="M60" s="96"/>
      <c r="N60" s="96"/>
      <c r="O60" s="96"/>
      <c r="P60" s="8"/>
      <c r="Q60" s="7"/>
      <c r="R60" s="7"/>
      <c r="S60" s="8"/>
      <c r="T60" s="7"/>
      <c r="U60" s="7"/>
      <c r="V60" s="8"/>
      <c r="W60" s="7"/>
      <c r="X60" s="7"/>
    </row>
    <row r="61" spans="1:24" ht="58.5" customHeight="1" x14ac:dyDescent="0.3">
      <c r="A61" s="85" t="s">
        <v>223</v>
      </c>
      <c r="B61" s="9"/>
      <c r="C61" s="9"/>
      <c r="D61" s="9"/>
      <c r="E61" s="10"/>
      <c r="F61" s="10"/>
      <c r="G61" s="10"/>
      <c r="H61" s="10"/>
      <c r="I61" s="10"/>
      <c r="J61" s="10"/>
      <c r="K61" s="6"/>
      <c r="L61" s="95"/>
      <c r="M61" s="96"/>
      <c r="N61" s="96"/>
      <c r="O61" s="96"/>
      <c r="P61" s="8"/>
      <c r="Q61" s="7"/>
      <c r="R61" s="7"/>
      <c r="S61" s="8"/>
      <c r="T61" s="7"/>
      <c r="U61" s="7"/>
      <c r="V61" s="8"/>
      <c r="W61" s="7"/>
      <c r="X61" s="7"/>
    </row>
    <row r="62" spans="1:24" s="94" customFormat="1" ht="237" customHeight="1" x14ac:dyDescent="0.3">
      <c r="A62" s="114" t="s">
        <v>224</v>
      </c>
      <c r="B62" s="80" t="s">
        <v>406</v>
      </c>
      <c r="C62" s="75" t="s">
        <v>407</v>
      </c>
      <c r="D62" s="80" t="s">
        <v>408</v>
      </c>
      <c r="E62" s="80" t="s">
        <v>300</v>
      </c>
      <c r="F62" s="75" t="s">
        <v>162</v>
      </c>
      <c r="G62" s="75" t="s">
        <v>163</v>
      </c>
      <c r="H62" s="112" t="s">
        <v>427</v>
      </c>
      <c r="I62" s="112" t="s">
        <v>200</v>
      </c>
      <c r="J62" s="112" t="s">
        <v>428</v>
      </c>
      <c r="K62" s="91" t="s">
        <v>144</v>
      </c>
      <c r="L62" s="115" t="s">
        <v>147</v>
      </c>
      <c r="M62" s="116"/>
      <c r="N62" s="116"/>
      <c r="O62" s="116"/>
      <c r="P62" s="92">
        <v>3.3</v>
      </c>
      <c r="Q62" s="93"/>
      <c r="R62" s="93">
        <v>3.3</v>
      </c>
      <c r="S62" s="92"/>
      <c r="T62" s="93"/>
      <c r="U62" s="93"/>
      <c r="V62" s="92"/>
      <c r="W62" s="93"/>
      <c r="X62" s="93"/>
    </row>
    <row r="63" spans="1:24" s="94" customFormat="1" ht="126" customHeight="1" x14ac:dyDescent="0.3">
      <c r="A63" s="114" t="s">
        <v>225</v>
      </c>
      <c r="B63" s="75" t="s">
        <v>282</v>
      </c>
      <c r="C63" s="75" t="s">
        <v>283</v>
      </c>
      <c r="D63" s="75" t="s">
        <v>284</v>
      </c>
      <c r="E63" s="75" t="s">
        <v>285</v>
      </c>
      <c r="F63" s="75" t="s">
        <v>286</v>
      </c>
      <c r="G63" s="75" t="s">
        <v>287</v>
      </c>
      <c r="H63" s="112" t="s">
        <v>427</v>
      </c>
      <c r="I63" s="112" t="s">
        <v>200</v>
      </c>
      <c r="J63" s="112" t="s">
        <v>428</v>
      </c>
      <c r="K63" s="91" t="s">
        <v>144</v>
      </c>
      <c r="L63" s="115" t="s">
        <v>147</v>
      </c>
      <c r="M63" s="116">
        <v>6</v>
      </c>
      <c r="N63" s="116">
        <v>6</v>
      </c>
      <c r="O63" s="116">
        <v>6</v>
      </c>
      <c r="P63" s="92">
        <v>6.3</v>
      </c>
      <c r="Q63" s="93"/>
      <c r="R63" s="93">
        <v>6.3</v>
      </c>
      <c r="S63" s="92"/>
      <c r="T63" s="93"/>
      <c r="U63" s="93"/>
      <c r="V63" s="92"/>
      <c r="W63" s="93"/>
      <c r="X63" s="93"/>
    </row>
    <row r="64" spans="1:24" ht="58.5" customHeight="1" x14ac:dyDescent="0.3">
      <c r="A64" s="85" t="s">
        <v>226</v>
      </c>
      <c r="B64" s="9"/>
      <c r="C64" s="9"/>
      <c r="D64" s="9"/>
      <c r="E64" s="10"/>
      <c r="F64" s="10"/>
      <c r="G64" s="10"/>
      <c r="H64" s="10"/>
      <c r="I64" s="10"/>
      <c r="J64" s="10"/>
      <c r="K64" s="6"/>
      <c r="L64" s="95"/>
      <c r="M64" s="96"/>
      <c r="N64" s="96"/>
      <c r="O64" s="96"/>
      <c r="P64" s="8"/>
      <c r="Q64" s="7"/>
      <c r="R64" s="7"/>
      <c r="S64" s="8"/>
      <c r="T64" s="7"/>
      <c r="U64" s="7"/>
      <c r="V64" s="8"/>
      <c r="W64" s="7"/>
      <c r="X64" s="7"/>
    </row>
    <row r="65" spans="1:24" s="94" customFormat="1" ht="231.75" customHeight="1" x14ac:dyDescent="0.3">
      <c r="A65" s="114" t="s">
        <v>227</v>
      </c>
      <c r="B65" s="75" t="s">
        <v>172</v>
      </c>
      <c r="C65" s="75" t="s">
        <v>173</v>
      </c>
      <c r="D65" s="75" t="s">
        <v>174</v>
      </c>
      <c r="E65" s="97" t="s">
        <v>175</v>
      </c>
      <c r="F65" s="97" t="s">
        <v>176</v>
      </c>
      <c r="G65" s="97" t="s">
        <v>177</v>
      </c>
      <c r="H65" s="112" t="s">
        <v>309</v>
      </c>
      <c r="I65" s="112" t="s">
        <v>200</v>
      </c>
      <c r="J65" s="112" t="s">
        <v>308</v>
      </c>
      <c r="K65" s="91" t="s">
        <v>143</v>
      </c>
      <c r="L65" s="115" t="s">
        <v>144</v>
      </c>
      <c r="M65" s="116">
        <v>3</v>
      </c>
      <c r="N65" s="116">
        <v>3</v>
      </c>
      <c r="O65" s="116">
        <v>2.9</v>
      </c>
      <c r="P65" s="92"/>
      <c r="Q65" s="93"/>
      <c r="R65" s="93"/>
      <c r="S65" s="92"/>
      <c r="T65" s="93"/>
      <c r="U65" s="93"/>
      <c r="V65" s="92"/>
      <c r="W65" s="93"/>
      <c r="X65" s="93"/>
    </row>
    <row r="66" spans="1:24" s="94" customFormat="1" ht="231.75" customHeight="1" x14ac:dyDescent="0.3">
      <c r="A66" s="114" t="s">
        <v>228</v>
      </c>
      <c r="B66" s="75" t="s">
        <v>172</v>
      </c>
      <c r="C66" s="75" t="s">
        <v>173</v>
      </c>
      <c r="D66" s="75" t="s">
        <v>174</v>
      </c>
      <c r="E66" s="97" t="s">
        <v>175</v>
      </c>
      <c r="F66" s="97" t="s">
        <v>176</v>
      </c>
      <c r="G66" s="97" t="s">
        <v>177</v>
      </c>
      <c r="H66" s="112" t="s">
        <v>427</v>
      </c>
      <c r="I66" s="112" t="s">
        <v>200</v>
      </c>
      <c r="J66" s="112" t="s">
        <v>428</v>
      </c>
      <c r="K66" s="91" t="s">
        <v>143</v>
      </c>
      <c r="L66" s="115" t="s">
        <v>144</v>
      </c>
      <c r="M66" s="116">
        <v>5.8</v>
      </c>
      <c r="N66" s="116">
        <v>5.8</v>
      </c>
      <c r="O66" s="116">
        <v>6</v>
      </c>
      <c r="P66" s="92">
        <v>4151.3999999999996</v>
      </c>
      <c r="Q66" s="93"/>
      <c r="R66" s="93">
        <v>4151.3999999999996</v>
      </c>
      <c r="S66" s="92"/>
      <c r="T66" s="93"/>
      <c r="U66" s="93"/>
      <c r="V66" s="92"/>
      <c r="W66" s="93"/>
      <c r="X66" s="93"/>
    </row>
    <row r="67" spans="1:24" ht="58.5" customHeight="1" x14ac:dyDescent="0.3">
      <c r="A67" s="85" t="s">
        <v>229</v>
      </c>
      <c r="B67" s="9"/>
      <c r="C67" s="9"/>
      <c r="D67" s="9"/>
      <c r="E67" s="10"/>
      <c r="F67" s="10"/>
      <c r="G67" s="10"/>
      <c r="H67" s="10"/>
      <c r="I67" s="10"/>
      <c r="J67" s="10"/>
      <c r="K67" s="6"/>
      <c r="L67" s="95"/>
      <c r="M67" s="96"/>
      <c r="N67" s="96"/>
      <c r="O67" s="96"/>
      <c r="P67" s="8"/>
      <c r="Q67" s="7"/>
      <c r="R67" s="7"/>
      <c r="S67" s="8"/>
      <c r="T67" s="7"/>
      <c r="U67" s="7"/>
      <c r="V67" s="8"/>
      <c r="W67" s="7"/>
      <c r="X67" s="7"/>
    </row>
    <row r="68" spans="1:24" s="94" customFormat="1" ht="208.5" customHeight="1" x14ac:dyDescent="0.3">
      <c r="A68" s="114" t="s">
        <v>230</v>
      </c>
      <c r="B68" s="75" t="s">
        <v>172</v>
      </c>
      <c r="C68" s="75" t="s">
        <v>173</v>
      </c>
      <c r="D68" s="75" t="s">
        <v>174</v>
      </c>
      <c r="E68" s="97" t="s">
        <v>175</v>
      </c>
      <c r="F68" s="97" t="s">
        <v>176</v>
      </c>
      <c r="G68" s="97" t="s">
        <v>177</v>
      </c>
      <c r="H68" s="112" t="s">
        <v>309</v>
      </c>
      <c r="I68" s="112" t="s">
        <v>200</v>
      </c>
      <c r="J68" s="112" t="s">
        <v>308</v>
      </c>
      <c r="K68" s="91" t="s">
        <v>143</v>
      </c>
      <c r="L68" s="115" t="s">
        <v>144</v>
      </c>
      <c r="M68" s="116">
        <v>5.9</v>
      </c>
      <c r="N68" s="116">
        <v>5.9</v>
      </c>
      <c r="O68" s="116">
        <v>6</v>
      </c>
      <c r="P68" s="92"/>
      <c r="Q68" s="93"/>
      <c r="R68" s="93"/>
      <c r="S68" s="92"/>
      <c r="T68" s="93"/>
      <c r="U68" s="93"/>
      <c r="V68" s="92"/>
      <c r="W68" s="93"/>
      <c r="X68" s="93"/>
    </row>
    <row r="69" spans="1:24" ht="58.5" customHeight="1" x14ac:dyDescent="0.3">
      <c r="A69" s="85" t="s">
        <v>231</v>
      </c>
      <c r="B69" s="9"/>
      <c r="C69" s="9"/>
      <c r="D69" s="9"/>
      <c r="E69" s="10"/>
      <c r="F69" s="10"/>
      <c r="G69" s="10"/>
      <c r="H69" s="10"/>
      <c r="I69" s="10"/>
      <c r="J69" s="10"/>
      <c r="K69" s="6"/>
      <c r="L69" s="95"/>
      <c r="M69" s="96"/>
      <c r="N69" s="96"/>
      <c r="O69" s="96"/>
      <c r="P69" s="8"/>
      <c r="Q69" s="7"/>
      <c r="R69" s="7"/>
      <c r="S69" s="8"/>
      <c r="T69" s="7"/>
      <c r="U69" s="7"/>
      <c r="V69" s="8"/>
      <c r="W69" s="7"/>
      <c r="X69" s="7"/>
    </row>
    <row r="70" spans="1:24" ht="58.5" customHeight="1" x14ac:dyDescent="0.3">
      <c r="A70" s="85" t="s">
        <v>232</v>
      </c>
      <c r="B70" s="9"/>
      <c r="C70" s="9"/>
      <c r="D70" s="9"/>
      <c r="E70" s="10"/>
      <c r="F70" s="10"/>
      <c r="G70" s="10"/>
      <c r="H70" s="10"/>
      <c r="I70" s="10"/>
      <c r="J70" s="10"/>
      <c r="K70" s="6"/>
      <c r="L70" s="95"/>
      <c r="M70" s="96"/>
      <c r="N70" s="96"/>
      <c r="O70" s="96"/>
      <c r="P70" s="8"/>
      <c r="Q70" s="7"/>
      <c r="R70" s="7"/>
      <c r="S70" s="8"/>
      <c r="T70" s="7"/>
      <c r="U70" s="7"/>
      <c r="V70" s="8"/>
      <c r="W70" s="7"/>
      <c r="X70" s="7"/>
    </row>
    <row r="71" spans="1:24" s="94" customFormat="1" ht="175.5" customHeight="1" x14ac:dyDescent="0.3">
      <c r="A71" s="114" t="s">
        <v>233</v>
      </c>
      <c r="B71" s="75" t="s">
        <v>257</v>
      </c>
      <c r="C71" s="75" t="s">
        <v>181</v>
      </c>
      <c r="D71" s="75" t="s">
        <v>182</v>
      </c>
      <c r="E71" s="75" t="s">
        <v>554</v>
      </c>
      <c r="F71" s="75" t="s">
        <v>434</v>
      </c>
      <c r="G71" s="75" t="s">
        <v>435</v>
      </c>
      <c r="H71" s="112" t="s">
        <v>427</v>
      </c>
      <c r="I71" s="112" t="s">
        <v>200</v>
      </c>
      <c r="J71" s="112" t="s">
        <v>428</v>
      </c>
      <c r="K71" s="91" t="s">
        <v>144</v>
      </c>
      <c r="L71" s="115" t="s">
        <v>147</v>
      </c>
      <c r="M71" s="116">
        <v>169.3</v>
      </c>
      <c r="N71" s="116">
        <v>169.3</v>
      </c>
      <c r="O71" s="116">
        <v>177.1</v>
      </c>
      <c r="P71" s="92">
        <v>179.4</v>
      </c>
      <c r="Q71" s="93"/>
      <c r="R71" s="93">
        <v>179.4</v>
      </c>
      <c r="S71" s="92"/>
      <c r="T71" s="93"/>
      <c r="U71" s="93"/>
      <c r="V71" s="92"/>
      <c r="W71" s="93"/>
      <c r="X71" s="93"/>
    </row>
    <row r="72" spans="1:24" ht="58.5" customHeight="1" x14ac:dyDescent="0.3">
      <c r="A72" s="85" t="s">
        <v>234</v>
      </c>
      <c r="B72" s="9"/>
      <c r="C72" s="9"/>
      <c r="D72" s="9"/>
      <c r="E72" s="10"/>
      <c r="F72" s="10"/>
      <c r="G72" s="10"/>
      <c r="H72" s="10"/>
      <c r="I72" s="10"/>
      <c r="J72" s="10"/>
      <c r="K72" s="6"/>
      <c r="L72" s="95"/>
      <c r="M72" s="96"/>
      <c r="N72" s="96"/>
      <c r="O72" s="96"/>
      <c r="P72" s="8"/>
      <c r="Q72" s="7"/>
      <c r="R72" s="7"/>
      <c r="S72" s="8"/>
      <c r="T72" s="7"/>
      <c r="U72" s="7"/>
      <c r="V72" s="8"/>
      <c r="W72" s="7"/>
      <c r="X72" s="7"/>
    </row>
    <row r="73" spans="1:24" s="94" customFormat="1" ht="166.5" customHeight="1" x14ac:dyDescent="0.3">
      <c r="A73" s="114" t="s">
        <v>235</v>
      </c>
      <c r="B73" s="75" t="s">
        <v>288</v>
      </c>
      <c r="C73" s="75" t="s">
        <v>289</v>
      </c>
      <c r="D73" s="75" t="s">
        <v>290</v>
      </c>
      <c r="E73" s="75" t="s">
        <v>291</v>
      </c>
      <c r="F73" s="75" t="s">
        <v>292</v>
      </c>
      <c r="G73" s="75" t="s">
        <v>293</v>
      </c>
      <c r="H73" s="112" t="s">
        <v>309</v>
      </c>
      <c r="I73" s="112" t="s">
        <v>200</v>
      </c>
      <c r="J73" s="112" t="s">
        <v>308</v>
      </c>
      <c r="K73" s="91" t="s">
        <v>144</v>
      </c>
      <c r="L73" s="115" t="s">
        <v>147</v>
      </c>
      <c r="M73" s="116">
        <v>167.8</v>
      </c>
      <c r="N73" s="116">
        <v>167.8</v>
      </c>
      <c r="O73" s="116">
        <v>175.6</v>
      </c>
      <c r="P73" s="92"/>
      <c r="Q73" s="93"/>
      <c r="R73" s="93"/>
      <c r="S73" s="92"/>
      <c r="T73" s="93"/>
      <c r="U73" s="93"/>
      <c r="V73" s="92"/>
      <c r="W73" s="93"/>
      <c r="X73" s="93"/>
    </row>
    <row r="74" spans="1:24" s="94" customFormat="1" ht="165.75" customHeight="1" x14ac:dyDescent="0.3">
      <c r="A74" s="114" t="s">
        <v>236</v>
      </c>
      <c r="B74" s="75" t="s">
        <v>297</v>
      </c>
      <c r="C74" s="75" t="s">
        <v>298</v>
      </c>
      <c r="D74" s="75" t="s">
        <v>299</v>
      </c>
      <c r="E74" s="75" t="s">
        <v>294</v>
      </c>
      <c r="F74" s="75" t="s">
        <v>295</v>
      </c>
      <c r="G74" s="75" t="s">
        <v>296</v>
      </c>
      <c r="H74" s="112" t="s">
        <v>427</v>
      </c>
      <c r="I74" s="112" t="s">
        <v>200</v>
      </c>
      <c r="J74" s="112" t="s">
        <v>428</v>
      </c>
      <c r="K74" s="91" t="s">
        <v>144</v>
      </c>
      <c r="L74" s="115" t="s">
        <v>147</v>
      </c>
      <c r="M74" s="116">
        <v>83.8</v>
      </c>
      <c r="N74" s="116">
        <v>83.8</v>
      </c>
      <c r="O74" s="116">
        <v>87.9</v>
      </c>
      <c r="P74" s="92">
        <v>88.9</v>
      </c>
      <c r="Q74" s="93"/>
      <c r="R74" s="93">
        <v>88.9</v>
      </c>
      <c r="S74" s="92"/>
      <c r="T74" s="93"/>
      <c r="U74" s="93"/>
      <c r="V74" s="92"/>
      <c r="W74" s="93"/>
      <c r="X74" s="93"/>
    </row>
    <row r="75" spans="1:24" ht="81" customHeight="1" x14ac:dyDescent="0.3">
      <c r="A75" s="85" t="s">
        <v>237</v>
      </c>
      <c r="B75" s="9"/>
      <c r="C75" s="9"/>
      <c r="D75" s="9"/>
      <c r="E75" s="10"/>
      <c r="F75" s="10"/>
      <c r="G75" s="10"/>
      <c r="H75" s="10"/>
      <c r="I75" s="10"/>
      <c r="J75" s="10"/>
      <c r="K75" s="6"/>
      <c r="L75" s="95"/>
      <c r="M75" s="96"/>
      <c r="N75" s="96"/>
      <c r="O75" s="96"/>
      <c r="P75" s="8"/>
      <c r="Q75" s="7"/>
      <c r="R75" s="7"/>
      <c r="S75" s="8"/>
      <c r="T75" s="7"/>
      <c r="U75" s="7"/>
      <c r="V75" s="8"/>
      <c r="W75" s="7"/>
      <c r="X75" s="7"/>
    </row>
    <row r="76" spans="1:24" s="94" customFormat="1" ht="136.5" customHeight="1" x14ac:dyDescent="0.3">
      <c r="A76" s="114" t="s">
        <v>238</v>
      </c>
      <c r="B76" s="75" t="s">
        <v>288</v>
      </c>
      <c r="C76" s="75" t="s">
        <v>289</v>
      </c>
      <c r="D76" s="75" t="s">
        <v>290</v>
      </c>
      <c r="E76" s="75" t="s">
        <v>291</v>
      </c>
      <c r="F76" s="75" t="s">
        <v>292</v>
      </c>
      <c r="G76" s="75" t="s">
        <v>293</v>
      </c>
      <c r="H76" s="112" t="s">
        <v>309</v>
      </c>
      <c r="I76" s="112" t="s">
        <v>200</v>
      </c>
      <c r="J76" s="112" t="s">
        <v>308</v>
      </c>
      <c r="K76" s="91" t="s">
        <v>144</v>
      </c>
      <c r="L76" s="115" t="s">
        <v>147</v>
      </c>
      <c r="M76" s="116">
        <v>5.9</v>
      </c>
      <c r="N76" s="116">
        <v>5.9</v>
      </c>
      <c r="O76" s="116">
        <v>6</v>
      </c>
      <c r="P76" s="92"/>
      <c r="Q76" s="93"/>
      <c r="R76" s="93"/>
      <c r="S76" s="92"/>
      <c r="T76" s="93"/>
      <c r="U76" s="93"/>
      <c r="V76" s="92"/>
      <c r="W76" s="93"/>
      <c r="X76" s="93"/>
    </row>
    <row r="77" spans="1:24" s="94" customFormat="1" ht="203.25" customHeight="1" x14ac:dyDescent="0.3">
      <c r="A77" s="114" t="s">
        <v>239</v>
      </c>
      <c r="B77" s="80" t="s">
        <v>161</v>
      </c>
      <c r="C77" s="75" t="s">
        <v>301</v>
      </c>
      <c r="D77" s="80" t="s">
        <v>302</v>
      </c>
      <c r="E77" s="80" t="s">
        <v>300</v>
      </c>
      <c r="F77" s="75" t="s">
        <v>162</v>
      </c>
      <c r="G77" s="75" t="s">
        <v>163</v>
      </c>
      <c r="H77" s="112" t="s">
        <v>309</v>
      </c>
      <c r="I77" s="112" t="s">
        <v>200</v>
      </c>
      <c r="J77" s="112" t="s">
        <v>308</v>
      </c>
      <c r="K77" s="91" t="s">
        <v>144</v>
      </c>
      <c r="L77" s="115" t="s">
        <v>147</v>
      </c>
      <c r="M77" s="116">
        <v>5.9</v>
      </c>
      <c r="N77" s="116">
        <v>5.9</v>
      </c>
      <c r="O77" s="116"/>
      <c r="P77" s="92"/>
      <c r="Q77" s="93"/>
      <c r="R77" s="93"/>
      <c r="S77" s="92"/>
      <c r="T77" s="93"/>
      <c r="U77" s="93"/>
      <c r="V77" s="92"/>
      <c r="W77" s="93"/>
      <c r="X77" s="93"/>
    </row>
    <row r="78" spans="1:24" ht="58.5" customHeight="1" x14ac:dyDescent="0.3">
      <c r="A78" s="85" t="s">
        <v>39</v>
      </c>
      <c r="B78" s="9"/>
      <c r="C78" s="9"/>
      <c r="D78" s="9"/>
      <c r="E78" s="10"/>
      <c r="F78" s="10"/>
      <c r="G78" s="10"/>
      <c r="H78" s="10"/>
      <c r="I78" s="10"/>
      <c r="J78" s="10"/>
      <c r="K78" s="6"/>
      <c r="L78" s="95"/>
      <c r="M78" s="96"/>
      <c r="N78" s="96"/>
      <c r="O78" s="96"/>
      <c r="P78" s="8"/>
      <c r="Q78" s="7"/>
      <c r="R78" s="7"/>
      <c r="S78" s="8"/>
      <c r="T78" s="7"/>
      <c r="U78" s="7"/>
      <c r="V78" s="8"/>
      <c r="W78" s="7"/>
      <c r="X78" s="7"/>
    </row>
    <row r="79" spans="1:24" ht="82.5" customHeight="1" x14ac:dyDescent="0.3">
      <c r="A79" s="85" t="s">
        <v>240</v>
      </c>
      <c r="B79" s="9"/>
      <c r="C79" s="9"/>
      <c r="D79" s="9"/>
      <c r="E79" s="10"/>
      <c r="F79" s="10"/>
      <c r="G79" s="10"/>
      <c r="H79" s="10"/>
      <c r="I79" s="10"/>
      <c r="J79" s="10"/>
      <c r="K79" s="6"/>
      <c r="L79" s="95"/>
      <c r="M79" s="96"/>
      <c r="N79" s="96"/>
      <c r="O79" s="96"/>
      <c r="P79" s="8"/>
      <c r="Q79" s="7"/>
      <c r="R79" s="7"/>
      <c r="S79" s="8"/>
      <c r="T79" s="7"/>
      <c r="U79" s="7"/>
      <c r="V79" s="8"/>
      <c r="W79" s="7"/>
      <c r="X79" s="7"/>
    </row>
    <row r="80" spans="1:24" s="94" customFormat="1" ht="230.25" customHeight="1" x14ac:dyDescent="0.3">
      <c r="A80" s="114" t="s">
        <v>241</v>
      </c>
      <c r="B80" s="75" t="s">
        <v>418</v>
      </c>
      <c r="C80" s="75" t="s">
        <v>338</v>
      </c>
      <c r="D80" s="75" t="s">
        <v>339</v>
      </c>
      <c r="E80" s="75" t="s">
        <v>419</v>
      </c>
      <c r="F80" s="75" t="s">
        <v>340</v>
      </c>
      <c r="G80" s="75" t="s">
        <v>341</v>
      </c>
      <c r="H80" s="112" t="s">
        <v>427</v>
      </c>
      <c r="I80" s="112" t="s">
        <v>200</v>
      </c>
      <c r="J80" s="112" t="s">
        <v>428</v>
      </c>
      <c r="K80" s="91" t="s">
        <v>144</v>
      </c>
      <c r="L80" s="115" t="s">
        <v>147</v>
      </c>
      <c r="M80" s="116">
        <v>5.9</v>
      </c>
      <c r="N80" s="116">
        <v>5.9</v>
      </c>
      <c r="O80" s="116">
        <v>6.1</v>
      </c>
      <c r="P80" s="92">
        <v>6.4</v>
      </c>
      <c r="Q80" s="93"/>
      <c r="R80" s="93">
        <v>6.4</v>
      </c>
      <c r="S80" s="92"/>
      <c r="T80" s="93"/>
      <c r="U80" s="93"/>
      <c r="V80" s="92"/>
      <c r="W80" s="93"/>
      <c r="X80" s="93"/>
    </row>
    <row r="81" spans="1:24" ht="58.5" customHeight="1" x14ac:dyDescent="0.3">
      <c r="A81" s="85" t="s">
        <v>242</v>
      </c>
      <c r="B81" s="9"/>
      <c r="C81" s="9"/>
      <c r="D81" s="9"/>
      <c r="E81" s="10"/>
      <c r="F81" s="10"/>
      <c r="G81" s="10"/>
      <c r="H81" s="10"/>
      <c r="I81" s="10"/>
      <c r="J81" s="10"/>
      <c r="K81" s="6"/>
      <c r="L81" s="95"/>
      <c r="M81" s="96"/>
      <c r="N81" s="96"/>
      <c r="O81" s="96"/>
      <c r="P81" s="8"/>
      <c r="Q81" s="7"/>
      <c r="R81" s="7"/>
      <c r="S81" s="8"/>
      <c r="T81" s="7"/>
      <c r="U81" s="7"/>
      <c r="V81" s="8"/>
      <c r="W81" s="7"/>
      <c r="X81" s="7"/>
    </row>
    <row r="82" spans="1:24" ht="58.5" customHeight="1" x14ac:dyDescent="0.3">
      <c r="A82" s="85" t="s">
        <v>243</v>
      </c>
      <c r="B82" s="9"/>
      <c r="C82" s="9"/>
      <c r="D82" s="9"/>
      <c r="E82" s="10"/>
      <c r="F82" s="10"/>
      <c r="G82" s="10"/>
      <c r="H82" s="10"/>
      <c r="I82" s="10"/>
      <c r="J82" s="10"/>
      <c r="K82" s="6"/>
      <c r="L82" s="95"/>
      <c r="M82" s="96"/>
      <c r="N82" s="96"/>
      <c r="O82" s="96"/>
      <c r="P82" s="8"/>
      <c r="Q82" s="7"/>
      <c r="R82" s="7"/>
      <c r="S82" s="8"/>
      <c r="T82" s="7"/>
      <c r="U82" s="7"/>
      <c r="V82" s="8"/>
      <c r="W82" s="7"/>
      <c r="X82" s="7"/>
    </row>
    <row r="83" spans="1:24" ht="21.75" customHeight="1" x14ac:dyDescent="0.3">
      <c r="A83" s="85" t="s">
        <v>43</v>
      </c>
      <c r="B83" s="9"/>
      <c r="C83" s="9"/>
      <c r="D83" s="9"/>
      <c r="E83" s="10"/>
      <c r="F83" s="10"/>
      <c r="G83" s="10"/>
      <c r="H83" s="10"/>
      <c r="I83" s="10"/>
      <c r="J83" s="10"/>
      <c r="K83" s="6"/>
      <c r="L83" s="95"/>
      <c r="M83" s="96"/>
      <c r="N83" s="96"/>
      <c r="O83" s="96"/>
      <c r="P83" s="8"/>
      <c r="Q83" s="7"/>
      <c r="R83" s="7"/>
      <c r="S83" s="8"/>
      <c r="T83" s="7"/>
      <c r="U83" s="7"/>
      <c r="V83" s="8"/>
      <c r="W83" s="7"/>
      <c r="X83" s="7"/>
    </row>
    <row r="84" spans="1:24" s="94" customFormat="1" ht="188.25" customHeight="1" x14ac:dyDescent="0.3">
      <c r="A84" s="114" t="s">
        <v>244</v>
      </c>
      <c r="B84" s="88" t="s">
        <v>158</v>
      </c>
      <c r="C84" s="88" t="s">
        <v>167</v>
      </c>
      <c r="D84" s="88" t="s">
        <v>159</v>
      </c>
      <c r="E84" s="88" t="s">
        <v>164</v>
      </c>
      <c r="F84" s="88" t="s">
        <v>165</v>
      </c>
      <c r="G84" s="88" t="s">
        <v>166</v>
      </c>
      <c r="H84" s="112" t="s">
        <v>427</v>
      </c>
      <c r="I84" s="112" t="s">
        <v>200</v>
      </c>
      <c r="J84" s="112" t="s">
        <v>428</v>
      </c>
      <c r="K84" s="91" t="s">
        <v>144</v>
      </c>
      <c r="L84" s="115" t="s">
        <v>147</v>
      </c>
      <c r="M84" s="116">
        <v>5.9</v>
      </c>
      <c r="N84" s="116">
        <v>5.9</v>
      </c>
      <c r="O84" s="116">
        <v>6</v>
      </c>
      <c r="P84" s="92">
        <v>6.4</v>
      </c>
      <c r="Q84" s="93"/>
      <c r="R84" s="93">
        <v>6.4</v>
      </c>
      <c r="S84" s="92"/>
      <c r="T84" s="93"/>
      <c r="U84" s="93"/>
      <c r="V84" s="92"/>
      <c r="W84" s="93"/>
      <c r="X84" s="93"/>
    </row>
    <row r="85" spans="1:24" ht="58.5" customHeight="1" x14ac:dyDescent="0.3">
      <c r="A85" s="85" t="s">
        <v>245</v>
      </c>
      <c r="B85" s="9"/>
      <c r="C85" s="9"/>
      <c r="D85" s="9"/>
      <c r="E85" s="10"/>
      <c r="F85" s="10"/>
      <c r="G85" s="10"/>
      <c r="H85" s="10"/>
      <c r="I85" s="10"/>
      <c r="J85" s="10"/>
      <c r="K85" s="6"/>
      <c r="L85" s="95"/>
      <c r="M85" s="96"/>
      <c r="N85" s="96"/>
      <c r="O85" s="96"/>
      <c r="P85" s="8"/>
      <c r="Q85" s="7"/>
      <c r="R85" s="7"/>
      <c r="S85" s="8"/>
      <c r="T85" s="7"/>
      <c r="U85" s="7"/>
      <c r="V85" s="8"/>
      <c r="W85" s="7"/>
      <c r="X85" s="7"/>
    </row>
    <row r="86" spans="1:24" ht="58.5" customHeight="1" x14ac:dyDescent="0.3">
      <c r="A86" s="85" t="s">
        <v>24</v>
      </c>
      <c r="B86" s="9"/>
      <c r="C86" s="9"/>
      <c r="D86" s="9"/>
      <c r="E86" s="10"/>
      <c r="F86" s="10"/>
      <c r="G86" s="10"/>
      <c r="H86" s="10"/>
      <c r="I86" s="10"/>
      <c r="J86" s="10"/>
      <c r="K86" s="6"/>
      <c r="L86" s="95"/>
      <c r="M86" s="96"/>
      <c r="N86" s="96"/>
      <c r="O86" s="96"/>
      <c r="P86" s="8"/>
      <c r="Q86" s="7"/>
      <c r="R86" s="7"/>
      <c r="S86" s="8"/>
      <c r="T86" s="7"/>
      <c r="U86" s="7"/>
      <c r="V86" s="8"/>
      <c r="W86" s="7"/>
      <c r="X86" s="7"/>
    </row>
    <row r="87" spans="1:24" ht="58.5" customHeight="1" x14ac:dyDescent="0.3">
      <c r="A87" s="85" t="s">
        <v>246</v>
      </c>
      <c r="B87" s="9"/>
      <c r="C87" s="9"/>
      <c r="D87" s="9"/>
      <c r="E87" s="10"/>
      <c r="F87" s="10"/>
      <c r="G87" s="10"/>
      <c r="H87" s="10"/>
      <c r="I87" s="10"/>
      <c r="J87" s="10"/>
      <c r="K87" s="6"/>
      <c r="L87" s="95"/>
      <c r="M87" s="96"/>
      <c r="N87" s="96"/>
      <c r="O87" s="96"/>
      <c r="P87" s="8"/>
      <c r="Q87" s="7"/>
      <c r="R87" s="7"/>
      <c r="S87" s="8"/>
      <c r="T87" s="7"/>
      <c r="U87" s="7"/>
      <c r="V87" s="8"/>
      <c r="W87" s="7"/>
      <c r="X87" s="7"/>
    </row>
    <row r="88" spans="1:24" ht="58.5" customHeight="1" x14ac:dyDescent="0.3">
      <c r="A88" s="85" t="s">
        <v>247</v>
      </c>
      <c r="B88" s="9"/>
      <c r="C88" s="9"/>
      <c r="D88" s="9"/>
      <c r="E88" s="10"/>
      <c r="F88" s="10"/>
      <c r="G88" s="10"/>
      <c r="H88" s="10"/>
      <c r="I88" s="10"/>
      <c r="J88" s="10"/>
      <c r="K88" s="6"/>
      <c r="L88" s="95"/>
      <c r="M88" s="96"/>
      <c r="N88" s="96"/>
      <c r="O88" s="96"/>
      <c r="P88" s="8"/>
      <c r="Q88" s="7"/>
      <c r="R88" s="7"/>
      <c r="S88" s="8"/>
      <c r="T88" s="7"/>
      <c r="U88" s="7"/>
      <c r="V88" s="8"/>
      <c r="W88" s="7"/>
      <c r="X88" s="7"/>
    </row>
    <row r="89" spans="1:24" s="94" customFormat="1" ht="175.5" customHeight="1" x14ac:dyDescent="0.3">
      <c r="A89" s="114" t="s">
        <v>248</v>
      </c>
      <c r="B89" s="75" t="s">
        <v>257</v>
      </c>
      <c r="C89" s="75" t="s">
        <v>181</v>
      </c>
      <c r="D89" s="75" t="s">
        <v>182</v>
      </c>
      <c r="E89" s="75" t="s">
        <v>256</v>
      </c>
      <c r="F89" s="75" t="s">
        <v>184</v>
      </c>
      <c r="G89" s="75" t="s">
        <v>185</v>
      </c>
      <c r="H89" s="112" t="s">
        <v>427</v>
      </c>
      <c r="I89" s="112" t="s">
        <v>200</v>
      </c>
      <c r="J89" s="112" t="s">
        <v>428</v>
      </c>
      <c r="K89" s="91" t="s">
        <v>144</v>
      </c>
      <c r="L89" s="115" t="s">
        <v>147</v>
      </c>
      <c r="M89" s="116">
        <v>5.9</v>
      </c>
      <c r="N89" s="116">
        <v>5.9</v>
      </c>
      <c r="O89" s="116">
        <v>6</v>
      </c>
      <c r="P89" s="92">
        <v>6.3</v>
      </c>
      <c r="Q89" s="93"/>
      <c r="R89" s="93">
        <v>6.3</v>
      </c>
      <c r="S89" s="92"/>
      <c r="T89" s="93"/>
      <c r="U89" s="93"/>
      <c r="V89" s="92"/>
      <c r="W89" s="93"/>
      <c r="X89" s="93"/>
    </row>
    <row r="90" spans="1:24" s="94" customFormat="1" ht="93" customHeight="1" x14ac:dyDescent="0.3">
      <c r="A90" s="117" t="s">
        <v>429</v>
      </c>
      <c r="B90" s="75" t="s">
        <v>158</v>
      </c>
      <c r="C90" s="75" t="s">
        <v>432</v>
      </c>
      <c r="D90" s="75" t="s">
        <v>159</v>
      </c>
      <c r="E90" s="75" t="s">
        <v>433</v>
      </c>
      <c r="F90" s="75" t="s">
        <v>434</v>
      </c>
      <c r="G90" s="75" t="s">
        <v>435</v>
      </c>
      <c r="H90" s="112" t="s">
        <v>427</v>
      </c>
      <c r="I90" s="112" t="s">
        <v>200</v>
      </c>
      <c r="J90" s="112" t="s">
        <v>428</v>
      </c>
      <c r="K90" s="91"/>
      <c r="L90" s="115"/>
      <c r="M90" s="116"/>
      <c r="N90" s="116"/>
      <c r="O90" s="116"/>
      <c r="P90" s="92">
        <v>88.9</v>
      </c>
      <c r="Q90" s="93"/>
      <c r="R90" s="93">
        <v>88.9</v>
      </c>
      <c r="S90" s="92"/>
      <c r="T90" s="93"/>
      <c r="U90" s="93"/>
      <c r="V90" s="92"/>
      <c r="W90" s="93"/>
      <c r="X90" s="93"/>
    </row>
    <row r="91" spans="1:24" s="94" customFormat="1" ht="102.75" customHeight="1" x14ac:dyDescent="0.3">
      <c r="A91" s="117" t="s">
        <v>430</v>
      </c>
      <c r="B91" s="75" t="s">
        <v>158</v>
      </c>
      <c r="C91" s="75" t="s">
        <v>432</v>
      </c>
      <c r="D91" s="75" t="s">
        <v>159</v>
      </c>
      <c r="E91" s="75" t="s">
        <v>433</v>
      </c>
      <c r="F91" s="75" t="s">
        <v>434</v>
      </c>
      <c r="G91" s="75" t="s">
        <v>435</v>
      </c>
      <c r="H91" s="112" t="s">
        <v>427</v>
      </c>
      <c r="I91" s="112" t="s">
        <v>200</v>
      </c>
      <c r="J91" s="112" t="s">
        <v>428</v>
      </c>
      <c r="K91" s="91"/>
      <c r="L91" s="115"/>
      <c r="M91" s="116"/>
      <c r="N91" s="116"/>
      <c r="O91" s="116"/>
      <c r="P91" s="92">
        <v>222.3</v>
      </c>
      <c r="Q91" s="93"/>
      <c r="R91" s="93">
        <v>222.3</v>
      </c>
      <c r="S91" s="92"/>
      <c r="T91" s="93"/>
      <c r="U91" s="93"/>
      <c r="V91" s="92"/>
      <c r="W91" s="93"/>
      <c r="X91" s="93"/>
    </row>
    <row r="92" spans="1:24" s="94" customFormat="1" ht="119.25" customHeight="1" x14ac:dyDescent="0.3">
      <c r="A92" s="117" t="s">
        <v>431</v>
      </c>
      <c r="B92" s="75" t="s">
        <v>180</v>
      </c>
      <c r="C92" s="75" t="s">
        <v>181</v>
      </c>
      <c r="D92" s="75" t="s">
        <v>182</v>
      </c>
      <c r="E92" s="75" t="s">
        <v>183</v>
      </c>
      <c r="F92" s="75" t="s">
        <v>184</v>
      </c>
      <c r="G92" s="75" t="s">
        <v>185</v>
      </c>
      <c r="H92" s="112" t="s">
        <v>427</v>
      </c>
      <c r="I92" s="112" t="s">
        <v>200</v>
      </c>
      <c r="J92" s="112" t="s">
        <v>428</v>
      </c>
      <c r="K92" s="91"/>
      <c r="L92" s="115"/>
      <c r="M92" s="116"/>
      <c r="N92" s="116"/>
      <c r="O92" s="116"/>
      <c r="P92" s="92">
        <v>444.6</v>
      </c>
      <c r="Q92" s="93"/>
      <c r="R92" s="93">
        <v>444.6</v>
      </c>
      <c r="S92" s="92"/>
      <c r="T92" s="93"/>
      <c r="U92" s="93"/>
      <c r="V92" s="92"/>
      <c r="W92" s="93"/>
      <c r="X92" s="93"/>
    </row>
    <row r="93" spans="1:24" ht="58.5" customHeight="1" x14ac:dyDescent="0.3">
      <c r="A93" s="85" t="s">
        <v>249</v>
      </c>
      <c r="B93" s="9"/>
      <c r="C93" s="9"/>
      <c r="D93" s="9"/>
      <c r="E93" s="10"/>
      <c r="F93" s="10"/>
      <c r="G93" s="10"/>
      <c r="H93" s="10"/>
      <c r="I93" s="10"/>
      <c r="J93" s="10"/>
      <c r="K93" s="6"/>
      <c r="L93" s="95"/>
      <c r="M93" s="96"/>
      <c r="N93" s="96"/>
      <c r="O93" s="96"/>
      <c r="P93" s="8"/>
      <c r="Q93" s="7"/>
      <c r="R93" s="7"/>
      <c r="S93" s="8"/>
      <c r="T93" s="7"/>
      <c r="U93" s="7"/>
      <c r="V93" s="8"/>
      <c r="W93" s="7"/>
      <c r="X93" s="7"/>
    </row>
    <row r="94" spans="1:24" ht="86.25" customHeight="1" x14ac:dyDescent="0.3">
      <c r="A94" s="63" t="s">
        <v>125</v>
      </c>
      <c r="B94" s="5" t="s">
        <v>2</v>
      </c>
      <c r="C94" s="5" t="s">
        <v>2</v>
      </c>
      <c r="D94" s="5" t="s">
        <v>2</v>
      </c>
      <c r="E94" s="5" t="s">
        <v>2</v>
      </c>
      <c r="F94" s="5" t="s">
        <v>2</v>
      </c>
      <c r="G94" s="5" t="s">
        <v>2</v>
      </c>
      <c r="H94" s="5"/>
      <c r="I94" s="5"/>
      <c r="J94" s="5"/>
      <c r="K94" s="6" t="s">
        <v>2</v>
      </c>
      <c r="L94" s="6" t="s">
        <v>2</v>
      </c>
      <c r="M94" s="42">
        <f>SUM(M95:M113)</f>
        <v>56008.099999999991</v>
      </c>
      <c r="N94" s="42">
        <f t="shared" ref="N94:X94" si="5">SUM(N95:N113)</f>
        <v>55666.9</v>
      </c>
      <c r="O94" s="42">
        <f t="shared" si="5"/>
        <v>54827.4</v>
      </c>
      <c r="P94" s="42">
        <f t="shared" si="5"/>
        <v>73349.2</v>
      </c>
      <c r="Q94" s="42">
        <f t="shared" si="5"/>
        <v>18702.900000000001</v>
      </c>
      <c r="R94" s="42">
        <f t="shared" si="5"/>
        <v>54646.3</v>
      </c>
      <c r="S94" s="42">
        <f t="shared" si="5"/>
        <v>66481.2</v>
      </c>
      <c r="T94" s="42">
        <f t="shared" si="5"/>
        <v>66121.8</v>
      </c>
      <c r="U94" s="42">
        <f t="shared" si="5"/>
        <v>359.4</v>
      </c>
      <c r="V94" s="42">
        <f t="shared" si="5"/>
        <v>49409.9</v>
      </c>
      <c r="W94" s="42">
        <f t="shared" si="5"/>
        <v>49409.9</v>
      </c>
      <c r="X94" s="42">
        <f t="shared" si="5"/>
        <v>0</v>
      </c>
    </row>
    <row r="95" spans="1:24" s="94" customFormat="1" ht="252" customHeight="1" x14ac:dyDescent="0.3">
      <c r="A95" s="87" t="s">
        <v>50</v>
      </c>
      <c r="B95" s="75" t="s">
        <v>257</v>
      </c>
      <c r="C95" s="75" t="s">
        <v>181</v>
      </c>
      <c r="D95" s="75" t="s">
        <v>182</v>
      </c>
      <c r="E95" s="75" t="s">
        <v>554</v>
      </c>
      <c r="F95" s="75" t="s">
        <v>557</v>
      </c>
      <c r="G95" s="75" t="s">
        <v>435</v>
      </c>
      <c r="H95" s="112" t="s">
        <v>535</v>
      </c>
      <c r="I95" s="90" t="s">
        <v>200</v>
      </c>
      <c r="J95" s="90" t="s">
        <v>536</v>
      </c>
      <c r="K95" s="91" t="s">
        <v>342</v>
      </c>
      <c r="L95" s="91" t="s">
        <v>343</v>
      </c>
      <c r="M95" s="92">
        <v>32779.699999999997</v>
      </c>
      <c r="N95" s="92">
        <v>32731.200000000001</v>
      </c>
      <c r="O95" s="92">
        <v>35967.800000000003</v>
      </c>
      <c r="P95" s="92">
        <v>38370</v>
      </c>
      <c r="Q95" s="93">
        <v>12230.5</v>
      </c>
      <c r="R95" s="93">
        <v>26139.5</v>
      </c>
      <c r="S95" s="92">
        <v>35051.800000000003</v>
      </c>
      <c r="T95" s="93">
        <v>34692.400000000001</v>
      </c>
      <c r="U95" s="93">
        <v>359.4</v>
      </c>
      <c r="V95" s="92">
        <v>35878.6</v>
      </c>
      <c r="W95" s="93">
        <v>35878.6</v>
      </c>
      <c r="X95" s="93"/>
    </row>
    <row r="96" spans="1:24" s="94" customFormat="1" ht="21" customHeight="1" x14ac:dyDescent="0.3">
      <c r="A96" s="87" t="s">
        <v>51</v>
      </c>
      <c r="B96" s="88"/>
      <c r="C96" s="88"/>
      <c r="D96" s="88"/>
      <c r="E96" s="88"/>
      <c r="F96" s="88"/>
      <c r="G96" s="89"/>
      <c r="H96" s="90"/>
      <c r="I96" s="90"/>
      <c r="J96" s="90"/>
      <c r="K96" s="91"/>
      <c r="L96" s="91"/>
      <c r="M96" s="92"/>
      <c r="N96" s="92"/>
      <c r="O96" s="92"/>
      <c r="P96" s="92"/>
      <c r="Q96" s="93"/>
      <c r="R96" s="93"/>
      <c r="S96" s="92"/>
      <c r="T96" s="93"/>
      <c r="U96" s="93"/>
      <c r="V96" s="92"/>
      <c r="W96" s="93"/>
      <c r="X96" s="93"/>
    </row>
    <row r="97" spans="1:24" ht="37.5" customHeight="1" x14ac:dyDescent="0.3">
      <c r="A97" s="62" t="s">
        <v>52</v>
      </c>
      <c r="B97" s="9"/>
      <c r="C97" s="9"/>
      <c r="D97" s="9"/>
      <c r="E97" s="10"/>
      <c r="F97" s="10"/>
      <c r="G97" s="10"/>
      <c r="H97" s="10"/>
      <c r="I97" s="10"/>
      <c r="J97" s="10"/>
      <c r="K97" s="6"/>
      <c r="L97" s="6"/>
      <c r="M97" s="8"/>
      <c r="N97" s="8"/>
      <c r="O97" s="8"/>
      <c r="P97" s="8"/>
      <c r="Q97" s="7"/>
      <c r="R97" s="7"/>
      <c r="S97" s="8"/>
      <c r="T97" s="7"/>
      <c r="U97" s="7"/>
      <c r="V97" s="8"/>
      <c r="W97" s="7"/>
      <c r="X97" s="7"/>
    </row>
    <row r="98" spans="1:24" ht="26.25" customHeight="1" x14ac:dyDescent="0.3">
      <c r="A98" s="62" t="s">
        <v>53</v>
      </c>
      <c r="B98" s="9"/>
      <c r="C98" s="9"/>
      <c r="D98" s="9"/>
      <c r="E98" s="10"/>
      <c r="F98" s="10"/>
      <c r="G98" s="10"/>
      <c r="H98" s="10"/>
      <c r="I98" s="10"/>
      <c r="J98" s="10"/>
      <c r="K98" s="6"/>
      <c r="L98" s="6"/>
      <c r="M98" s="8"/>
      <c r="N98" s="8"/>
      <c r="O98" s="8"/>
      <c r="P98" s="8"/>
      <c r="Q98" s="7"/>
      <c r="R98" s="7"/>
      <c r="S98" s="8"/>
      <c r="T98" s="7"/>
      <c r="U98" s="7"/>
      <c r="V98" s="8"/>
      <c r="W98" s="7"/>
      <c r="X98" s="7"/>
    </row>
    <row r="99" spans="1:24" s="94" customFormat="1" ht="329.25" customHeight="1" x14ac:dyDescent="0.3">
      <c r="A99" s="87" t="s">
        <v>54</v>
      </c>
      <c r="B99" s="75" t="s">
        <v>257</v>
      </c>
      <c r="C99" s="75" t="s">
        <v>181</v>
      </c>
      <c r="D99" s="75" t="s">
        <v>182</v>
      </c>
      <c r="E99" s="75" t="s">
        <v>554</v>
      </c>
      <c r="F99" s="75" t="s">
        <v>434</v>
      </c>
      <c r="G99" s="75" t="s">
        <v>185</v>
      </c>
      <c r="H99" s="112" t="s">
        <v>530</v>
      </c>
      <c r="I99" s="90" t="s">
        <v>200</v>
      </c>
      <c r="J99" s="90" t="s">
        <v>529</v>
      </c>
      <c r="K99" s="91" t="s">
        <v>144</v>
      </c>
      <c r="L99" s="91" t="s">
        <v>210</v>
      </c>
      <c r="M99" s="92">
        <v>9781</v>
      </c>
      <c r="N99" s="92">
        <v>9771.6</v>
      </c>
      <c r="O99" s="92">
        <v>8416.1</v>
      </c>
      <c r="P99" s="92">
        <v>12546.3</v>
      </c>
      <c r="Q99" s="93">
        <v>6472.4</v>
      </c>
      <c r="R99" s="93">
        <v>6073.9</v>
      </c>
      <c r="S99" s="92">
        <v>10844.2</v>
      </c>
      <c r="T99" s="93">
        <v>10844.2</v>
      </c>
      <c r="U99" s="93"/>
      <c r="V99" s="92">
        <v>11199</v>
      </c>
      <c r="W99" s="93">
        <v>11199</v>
      </c>
      <c r="X99" s="93"/>
    </row>
    <row r="100" spans="1:24" ht="60.75" customHeight="1" x14ac:dyDescent="0.3">
      <c r="A100" s="62" t="s">
        <v>55</v>
      </c>
      <c r="B100" s="9"/>
      <c r="C100" s="9"/>
      <c r="D100" s="9"/>
      <c r="E100" s="10"/>
      <c r="F100" s="10"/>
      <c r="G100" s="10"/>
      <c r="H100" s="10"/>
      <c r="I100" s="10"/>
      <c r="J100" s="10"/>
      <c r="K100" s="6"/>
      <c r="L100" s="6"/>
      <c r="M100" s="8"/>
      <c r="N100" s="8"/>
      <c r="O100" s="8"/>
      <c r="P100" s="8"/>
      <c r="Q100" s="7"/>
      <c r="R100" s="7"/>
      <c r="S100" s="8"/>
      <c r="T100" s="7"/>
      <c r="U100" s="7"/>
      <c r="V100" s="8"/>
      <c r="W100" s="7"/>
      <c r="X100" s="7"/>
    </row>
    <row r="101" spans="1:24" ht="71.25" customHeight="1" x14ac:dyDescent="0.3">
      <c r="A101" s="62" t="s">
        <v>56</v>
      </c>
      <c r="B101" s="9"/>
      <c r="C101" s="9"/>
      <c r="D101" s="9"/>
      <c r="E101" s="10"/>
      <c r="F101" s="10"/>
      <c r="G101" s="10"/>
      <c r="H101" s="10"/>
      <c r="I101" s="10"/>
      <c r="J101" s="10"/>
      <c r="K101" s="6"/>
      <c r="L101" s="6"/>
      <c r="M101" s="8"/>
      <c r="N101" s="8"/>
      <c r="O101" s="8"/>
      <c r="P101" s="8"/>
      <c r="Q101" s="7"/>
      <c r="R101" s="7"/>
      <c r="S101" s="8"/>
      <c r="T101" s="7"/>
      <c r="U101" s="7"/>
      <c r="V101" s="8"/>
      <c r="W101" s="7"/>
      <c r="X101" s="7"/>
    </row>
    <row r="102" spans="1:24" ht="36.75" customHeight="1" x14ac:dyDescent="0.3">
      <c r="A102" s="62" t="s">
        <v>57</v>
      </c>
      <c r="B102" s="9"/>
      <c r="C102" s="9"/>
      <c r="D102" s="9"/>
      <c r="E102" s="10"/>
      <c r="F102" s="10"/>
      <c r="G102" s="10"/>
      <c r="H102" s="10"/>
      <c r="I102" s="10"/>
      <c r="J102" s="10"/>
      <c r="K102" s="6"/>
      <c r="L102" s="6"/>
      <c r="M102" s="8"/>
      <c r="N102" s="8"/>
      <c r="O102" s="8"/>
      <c r="P102" s="8"/>
      <c r="Q102" s="7"/>
      <c r="R102" s="7"/>
      <c r="S102" s="8"/>
      <c r="T102" s="7"/>
      <c r="U102" s="7"/>
      <c r="V102" s="8"/>
      <c r="W102" s="7"/>
      <c r="X102" s="7"/>
    </row>
    <row r="103" spans="1:24" s="94" customFormat="1" ht="197.25" customHeight="1" x14ac:dyDescent="0.3">
      <c r="A103" s="87" t="s">
        <v>58</v>
      </c>
      <c r="B103" s="109" t="s">
        <v>187</v>
      </c>
      <c r="C103" s="109" t="s">
        <v>160</v>
      </c>
      <c r="D103" s="118" t="s">
        <v>188</v>
      </c>
      <c r="E103" s="112" t="s">
        <v>189</v>
      </c>
      <c r="F103" s="112" t="s">
        <v>160</v>
      </c>
      <c r="G103" s="112" t="s">
        <v>190</v>
      </c>
      <c r="H103" s="124" t="s">
        <v>550</v>
      </c>
      <c r="I103" s="112" t="s">
        <v>160</v>
      </c>
      <c r="J103" s="112" t="s">
        <v>562</v>
      </c>
      <c r="K103" s="91" t="s">
        <v>330</v>
      </c>
      <c r="L103" s="91" t="s">
        <v>331</v>
      </c>
      <c r="M103" s="92">
        <v>11796.2</v>
      </c>
      <c r="N103" s="92">
        <v>11512.9</v>
      </c>
      <c r="O103" s="92">
        <v>8933.5</v>
      </c>
      <c r="P103" s="92">
        <v>20552.599999999999</v>
      </c>
      <c r="Q103" s="93"/>
      <c r="R103" s="93">
        <v>20552.599999999999</v>
      </c>
      <c r="S103" s="92">
        <v>18804.2</v>
      </c>
      <c r="T103" s="93">
        <v>18804.2</v>
      </c>
      <c r="U103" s="93"/>
      <c r="V103" s="92">
        <v>500</v>
      </c>
      <c r="W103" s="93">
        <v>500</v>
      </c>
      <c r="X103" s="93"/>
    </row>
    <row r="104" spans="1:24" ht="98.25" customHeight="1" x14ac:dyDescent="0.3">
      <c r="A104" s="62" t="s">
        <v>59</v>
      </c>
      <c r="B104" s="9"/>
      <c r="C104" s="9"/>
      <c r="D104" s="9"/>
      <c r="E104" s="10"/>
      <c r="F104" s="10"/>
      <c r="G104" s="10"/>
      <c r="H104" s="10"/>
      <c r="I104" s="10"/>
      <c r="J104" s="10"/>
      <c r="K104" s="6"/>
      <c r="L104" s="6"/>
      <c r="M104" s="8"/>
      <c r="N104" s="8"/>
      <c r="O104" s="8"/>
      <c r="P104" s="8"/>
      <c r="Q104" s="7"/>
      <c r="R104" s="7"/>
      <c r="S104" s="8"/>
      <c r="T104" s="7"/>
      <c r="U104" s="7"/>
      <c r="V104" s="8"/>
      <c r="W104" s="7"/>
      <c r="X104" s="7"/>
    </row>
    <row r="105" spans="1:24" ht="102" customHeight="1" x14ac:dyDescent="0.3">
      <c r="A105" s="62" t="s">
        <v>60</v>
      </c>
      <c r="B105" s="10"/>
      <c r="C105" s="10"/>
      <c r="D105" s="25"/>
      <c r="E105" s="35"/>
      <c r="F105" s="28"/>
      <c r="G105" s="28"/>
      <c r="H105" s="28"/>
      <c r="I105" s="28"/>
      <c r="J105" s="28"/>
      <c r="K105" s="29"/>
      <c r="L105" s="29"/>
      <c r="M105" s="8"/>
      <c r="N105" s="8"/>
      <c r="O105" s="8"/>
      <c r="P105" s="8"/>
      <c r="Q105" s="7"/>
      <c r="R105" s="7"/>
      <c r="S105" s="8"/>
      <c r="T105" s="7"/>
      <c r="U105" s="7"/>
      <c r="V105" s="8"/>
      <c r="W105" s="7"/>
      <c r="X105" s="7"/>
    </row>
    <row r="106" spans="1:24" ht="102" customHeight="1" x14ac:dyDescent="0.3">
      <c r="A106" s="62" t="s">
        <v>61</v>
      </c>
      <c r="B106" s="9"/>
      <c r="C106" s="9"/>
      <c r="D106" s="9"/>
      <c r="E106" s="10"/>
      <c r="F106" s="10"/>
      <c r="G106" s="10"/>
      <c r="H106" s="10"/>
      <c r="I106" s="10"/>
      <c r="J106" s="10"/>
      <c r="K106" s="6"/>
      <c r="L106" s="6"/>
      <c r="M106" s="8"/>
      <c r="N106" s="8"/>
      <c r="O106" s="8"/>
      <c r="P106" s="8"/>
      <c r="Q106" s="7"/>
      <c r="R106" s="7"/>
      <c r="S106" s="8"/>
      <c r="T106" s="7"/>
      <c r="U106" s="7"/>
      <c r="V106" s="8"/>
      <c r="W106" s="7"/>
      <c r="X106" s="7"/>
    </row>
    <row r="107" spans="1:24" s="94" customFormat="1" ht="273.75" customHeight="1" x14ac:dyDescent="0.3">
      <c r="A107" s="160" t="s">
        <v>544</v>
      </c>
      <c r="B107" s="88" t="s">
        <v>436</v>
      </c>
      <c r="C107" s="88" t="s">
        <v>393</v>
      </c>
      <c r="D107" s="88" t="s">
        <v>394</v>
      </c>
      <c r="E107" s="88" t="s">
        <v>437</v>
      </c>
      <c r="F107" s="88" t="s">
        <v>395</v>
      </c>
      <c r="G107" s="88" t="s">
        <v>396</v>
      </c>
      <c r="H107" s="112" t="s">
        <v>531</v>
      </c>
      <c r="I107" s="112" t="s">
        <v>397</v>
      </c>
      <c r="J107" s="112" t="s">
        <v>532</v>
      </c>
      <c r="K107" s="91" t="s">
        <v>140</v>
      </c>
      <c r="L107" s="91" t="s">
        <v>157</v>
      </c>
      <c r="M107" s="92">
        <v>1651.2</v>
      </c>
      <c r="N107" s="92">
        <v>1651.2</v>
      </c>
      <c r="O107" s="92">
        <v>1510</v>
      </c>
      <c r="P107" s="92">
        <v>1880.3</v>
      </c>
      <c r="Q107" s="93"/>
      <c r="R107" s="93">
        <v>1880.3</v>
      </c>
      <c r="S107" s="92">
        <v>1781</v>
      </c>
      <c r="T107" s="93">
        <v>1781</v>
      </c>
      <c r="U107" s="93"/>
      <c r="V107" s="92">
        <v>1832.3</v>
      </c>
      <c r="W107" s="93">
        <v>1832.3</v>
      </c>
      <c r="X107" s="93"/>
    </row>
    <row r="108" spans="1:24" ht="39.75" customHeight="1" x14ac:dyDescent="0.3">
      <c r="A108" s="62" t="s">
        <v>62</v>
      </c>
      <c r="B108" s="9"/>
      <c r="C108" s="9"/>
      <c r="D108" s="9"/>
      <c r="E108" s="10"/>
      <c r="F108" s="10"/>
      <c r="G108" s="10"/>
      <c r="H108" s="10"/>
      <c r="I108" s="10"/>
      <c r="J108" s="10"/>
      <c r="K108" s="6"/>
      <c r="L108" s="6"/>
      <c r="M108" s="8"/>
      <c r="N108" s="8"/>
      <c r="O108" s="8"/>
      <c r="P108" s="8"/>
      <c r="Q108" s="7"/>
      <c r="R108" s="7"/>
      <c r="S108" s="8"/>
      <c r="T108" s="7"/>
      <c r="U108" s="7"/>
      <c r="V108" s="8"/>
      <c r="W108" s="7"/>
      <c r="X108" s="7"/>
    </row>
    <row r="109" spans="1:24" ht="144.75" customHeight="1" x14ac:dyDescent="0.3">
      <c r="A109" s="62" t="s">
        <v>63</v>
      </c>
      <c r="B109" s="9"/>
      <c r="C109" s="9"/>
      <c r="D109" s="9"/>
      <c r="E109" s="10"/>
      <c r="F109" s="10"/>
      <c r="G109" s="10"/>
      <c r="H109" s="10"/>
      <c r="I109" s="10"/>
      <c r="J109" s="10"/>
      <c r="K109" s="6"/>
      <c r="L109" s="6"/>
      <c r="M109" s="8"/>
      <c r="N109" s="8"/>
      <c r="O109" s="8"/>
      <c r="P109" s="8"/>
      <c r="Q109" s="7"/>
      <c r="R109" s="7"/>
      <c r="S109" s="8"/>
      <c r="T109" s="7"/>
      <c r="U109" s="7"/>
      <c r="V109" s="8"/>
      <c r="W109" s="7"/>
      <c r="X109" s="7"/>
    </row>
    <row r="110" spans="1:24" ht="110.25" customHeight="1" x14ac:dyDescent="0.3">
      <c r="A110" s="62" t="s">
        <v>64</v>
      </c>
      <c r="B110" s="9"/>
      <c r="C110" s="9"/>
      <c r="D110" s="9"/>
      <c r="E110" s="9"/>
      <c r="F110" s="10"/>
      <c r="G110" s="10"/>
      <c r="H110" s="10"/>
      <c r="I110" s="10"/>
      <c r="J110" s="10"/>
      <c r="K110" s="6"/>
      <c r="L110" s="6"/>
      <c r="M110" s="8"/>
      <c r="N110" s="8"/>
      <c r="O110" s="8"/>
      <c r="P110" s="8"/>
      <c r="Q110" s="7"/>
      <c r="R110" s="7"/>
      <c r="S110" s="8"/>
      <c r="T110" s="7"/>
      <c r="U110" s="7"/>
      <c r="V110" s="8"/>
      <c r="W110" s="7"/>
      <c r="X110" s="7"/>
    </row>
    <row r="111" spans="1:24" ht="10.199999999999999" x14ac:dyDescent="0.3">
      <c r="A111" s="62" t="s">
        <v>3</v>
      </c>
      <c r="B111" s="9"/>
      <c r="C111" s="9"/>
      <c r="D111" s="9"/>
      <c r="E111" s="10"/>
      <c r="F111" s="10"/>
      <c r="G111" s="10"/>
      <c r="H111" s="10"/>
      <c r="I111" s="10"/>
      <c r="J111" s="10"/>
      <c r="K111" s="6"/>
      <c r="L111" s="6"/>
      <c r="M111" s="8"/>
      <c r="N111" s="8"/>
      <c r="O111" s="8"/>
      <c r="P111" s="8"/>
      <c r="Q111" s="7"/>
      <c r="R111" s="7"/>
      <c r="S111" s="8"/>
      <c r="T111" s="7"/>
      <c r="U111" s="7"/>
      <c r="V111" s="8"/>
      <c r="W111" s="7"/>
      <c r="X111" s="7"/>
    </row>
    <row r="112" spans="1:24" ht="10.199999999999999" x14ac:dyDescent="0.3">
      <c r="A112" s="69" t="s">
        <v>3</v>
      </c>
      <c r="B112" s="9"/>
      <c r="C112" s="9"/>
      <c r="D112" s="9"/>
      <c r="E112" s="10"/>
      <c r="F112" s="10"/>
      <c r="G112" s="10"/>
      <c r="H112" s="10"/>
      <c r="I112" s="10"/>
      <c r="J112" s="10"/>
      <c r="K112" s="6"/>
      <c r="L112" s="6"/>
      <c r="M112" s="8"/>
      <c r="N112" s="8"/>
      <c r="O112" s="8"/>
      <c r="P112" s="8"/>
      <c r="Q112" s="7"/>
      <c r="R112" s="7"/>
      <c r="S112" s="8"/>
      <c r="T112" s="7"/>
      <c r="U112" s="7"/>
      <c r="V112" s="8"/>
      <c r="W112" s="7"/>
      <c r="X112" s="7"/>
    </row>
    <row r="113" spans="1:24" ht="10.199999999999999" x14ac:dyDescent="0.3">
      <c r="A113" s="69" t="s">
        <v>3</v>
      </c>
      <c r="B113" s="9"/>
      <c r="C113" s="9"/>
      <c r="D113" s="9"/>
      <c r="E113" s="10"/>
      <c r="F113" s="10"/>
      <c r="G113" s="10"/>
      <c r="H113" s="10"/>
      <c r="I113" s="10"/>
      <c r="J113" s="10"/>
      <c r="K113" s="6"/>
      <c r="L113" s="6"/>
      <c r="M113" s="8"/>
      <c r="N113" s="8"/>
      <c r="O113" s="8"/>
      <c r="P113" s="8"/>
      <c r="Q113" s="7"/>
      <c r="R113" s="7"/>
      <c r="S113" s="8"/>
      <c r="T113" s="7"/>
      <c r="U113" s="7"/>
      <c r="V113" s="8"/>
      <c r="W113" s="7"/>
      <c r="X113" s="7"/>
    </row>
    <row r="114" spans="1:24" ht="96" customHeight="1" x14ac:dyDescent="0.3">
      <c r="A114" s="63" t="s">
        <v>126</v>
      </c>
      <c r="B114" s="5" t="s">
        <v>2</v>
      </c>
      <c r="C114" s="5" t="s">
        <v>2</v>
      </c>
      <c r="D114" s="5" t="s">
        <v>2</v>
      </c>
      <c r="E114" s="5" t="s">
        <v>2</v>
      </c>
      <c r="F114" s="5" t="s">
        <v>2</v>
      </c>
      <c r="G114" s="5" t="s">
        <v>2</v>
      </c>
      <c r="H114" s="5"/>
      <c r="I114" s="5"/>
      <c r="J114" s="5"/>
      <c r="K114" s="6" t="s">
        <v>2</v>
      </c>
      <c r="L114" s="6" t="s">
        <v>2</v>
      </c>
      <c r="M114" s="42">
        <f>SUM(M115+M130+M142)</f>
        <v>125031.3</v>
      </c>
      <c r="N114" s="42">
        <f t="shared" ref="N114:X114" si="6">SUM(N115+N130+N142)</f>
        <v>65746.3</v>
      </c>
      <c r="O114" s="42">
        <f t="shared" si="6"/>
        <v>72078.100000000006</v>
      </c>
      <c r="P114" s="42">
        <f t="shared" si="6"/>
        <v>13343.3</v>
      </c>
      <c r="Q114" s="42">
        <f t="shared" si="6"/>
        <v>5628.5</v>
      </c>
      <c r="R114" s="42">
        <f t="shared" si="6"/>
        <v>7714.7999999999993</v>
      </c>
      <c r="S114" s="42">
        <f t="shared" si="6"/>
        <v>7007.7</v>
      </c>
      <c r="T114" s="42">
        <f t="shared" si="6"/>
        <v>7007.7</v>
      </c>
      <c r="U114" s="42">
        <f t="shared" si="6"/>
        <v>0</v>
      </c>
      <c r="V114" s="42">
        <f t="shared" si="6"/>
        <v>6877.7</v>
      </c>
      <c r="W114" s="42">
        <f t="shared" si="6"/>
        <v>6877.7</v>
      </c>
      <c r="X114" s="42">
        <f t="shared" si="6"/>
        <v>0</v>
      </c>
    </row>
    <row r="115" spans="1:24" ht="37.5" customHeight="1" x14ac:dyDescent="0.3">
      <c r="A115" s="62" t="s">
        <v>65</v>
      </c>
      <c r="B115" s="5" t="s">
        <v>2</v>
      </c>
      <c r="C115" s="5" t="s">
        <v>2</v>
      </c>
      <c r="D115" s="5" t="s">
        <v>2</v>
      </c>
      <c r="E115" s="5" t="s">
        <v>2</v>
      </c>
      <c r="F115" s="5" t="s">
        <v>2</v>
      </c>
      <c r="G115" s="5" t="s">
        <v>2</v>
      </c>
      <c r="H115" s="5"/>
      <c r="I115" s="5"/>
      <c r="J115" s="5"/>
      <c r="K115" s="6" t="s">
        <v>2</v>
      </c>
      <c r="L115" s="6" t="s">
        <v>2</v>
      </c>
      <c r="M115" s="8">
        <f>M116+M121+M123</f>
        <v>1239.5999999999999</v>
      </c>
      <c r="N115" s="8">
        <f t="shared" ref="N115:X115" si="7">N116+N121+N123</f>
        <v>1239.5999999999999</v>
      </c>
      <c r="O115" s="8">
        <f t="shared" si="7"/>
        <v>1686</v>
      </c>
      <c r="P115" s="8">
        <f t="shared" si="7"/>
        <v>1845.4</v>
      </c>
      <c r="Q115" s="8">
        <f t="shared" si="7"/>
        <v>1845.4</v>
      </c>
      <c r="R115" s="8">
        <f t="shared" si="7"/>
        <v>0</v>
      </c>
      <c r="S115" s="8">
        <f t="shared" si="7"/>
        <v>1818.7</v>
      </c>
      <c r="T115" s="8">
        <f t="shared" si="7"/>
        <v>1818.7</v>
      </c>
      <c r="U115" s="8">
        <f t="shared" si="7"/>
        <v>0</v>
      </c>
      <c r="V115" s="8">
        <f t="shared" si="7"/>
        <v>1818.7</v>
      </c>
      <c r="W115" s="8">
        <f t="shared" si="7"/>
        <v>1818.7</v>
      </c>
      <c r="X115" s="8">
        <f t="shared" si="7"/>
        <v>0</v>
      </c>
    </row>
    <row r="116" spans="1:24" s="94" customFormat="1" ht="273.75" customHeight="1" x14ac:dyDescent="0.3">
      <c r="A116" s="62" t="s">
        <v>545</v>
      </c>
      <c r="B116" s="75" t="s">
        <v>193</v>
      </c>
      <c r="C116" s="75" t="s">
        <v>173</v>
      </c>
      <c r="D116" s="75" t="s">
        <v>174</v>
      </c>
      <c r="E116" s="97" t="s">
        <v>194</v>
      </c>
      <c r="F116" s="97" t="s">
        <v>176</v>
      </c>
      <c r="G116" s="97" t="s">
        <v>177</v>
      </c>
      <c r="H116" s="112" t="s">
        <v>438</v>
      </c>
      <c r="I116" s="112" t="s">
        <v>439</v>
      </c>
      <c r="J116" s="112" t="s">
        <v>440</v>
      </c>
      <c r="K116" s="91" t="s">
        <v>143</v>
      </c>
      <c r="L116" s="91" t="s">
        <v>144</v>
      </c>
      <c r="M116" s="92">
        <v>1239.5999999999999</v>
      </c>
      <c r="N116" s="92">
        <v>1239.5999999999999</v>
      </c>
      <c r="O116" s="92">
        <v>1686</v>
      </c>
      <c r="P116" s="92">
        <v>1845.4</v>
      </c>
      <c r="Q116" s="93">
        <v>1845.4</v>
      </c>
      <c r="R116" s="93"/>
      <c r="S116" s="92">
        <v>1818.7</v>
      </c>
      <c r="T116" s="93">
        <v>1818.7</v>
      </c>
      <c r="U116" s="93"/>
      <c r="V116" s="92">
        <v>1818.7</v>
      </c>
      <c r="W116" s="93">
        <v>1818.7</v>
      </c>
      <c r="X116" s="93"/>
    </row>
    <row r="117" spans="1:24" ht="22.5" customHeight="1" x14ac:dyDescent="0.3">
      <c r="A117" s="62" t="s">
        <v>66</v>
      </c>
      <c r="B117" s="36"/>
      <c r="C117" s="36"/>
      <c r="D117" s="36"/>
      <c r="E117" s="36"/>
      <c r="F117" s="36"/>
      <c r="G117" s="36"/>
      <c r="H117" s="36"/>
      <c r="I117" s="36"/>
      <c r="J117" s="36"/>
      <c r="K117" s="11"/>
      <c r="L117" s="11"/>
      <c r="M117" s="8"/>
      <c r="N117" s="8"/>
      <c r="O117" s="8"/>
      <c r="P117" s="8"/>
      <c r="Q117" s="7"/>
      <c r="R117" s="7"/>
      <c r="S117" s="8"/>
      <c r="T117" s="7"/>
      <c r="U117" s="7"/>
      <c r="V117" s="8"/>
      <c r="W117" s="7"/>
      <c r="X117" s="7"/>
    </row>
    <row r="118" spans="1:24" ht="38.25" customHeight="1" x14ac:dyDescent="0.3">
      <c r="A118" s="62" t="s">
        <v>67</v>
      </c>
      <c r="B118" s="9"/>
      <c r="C118" s="9"/>
      <c r="D118" s="9"/>
      <c r="E118" s="10"/>
      <c r="F118" s="10"/>
      <c r="G118" s="25"/>
      <c r="H118" s="25"/>
      <c r="I118" s="25"/>
      <c r="J118" s="25"/>
      <c r="K118" s="6"/>
      <c r="L118" s="6"/>
      <c r="M118" s="8"/>
      <c r="N118" s="8"/>
      <c r="O118" s="8"/>
      <c r="P118" s="8"/>
      <c r="Q118" s="7"/>
      <c r="R118" s="7"/>
      <c r="S118" s="8"/>
      <c r="T118" s="7"/>
      <c r="U118" s="7"/>
      <c r="V118" s="8"/>
      <c r="W118" s="7"/>
      <c r="X118" s="7"/>
    </row>
    <row r="119" spans="1:24" ht="47.25" customHeight="1" x14ac:dyDescent="0.3">
      <c r="A119" s="62" t="s">
        <v>68</v>
      </c>
      <c r="B119" s="9"/>
      <c r="C119" s="9"/>
      <c r="D119" s="9"/>
      <c r="E119" s="9"/>
      <c r="F119" s="9"/>
      <c r="G119" s="9"/>
      <c r="H119" s="9"/>
      <c r="I119" s="9"/>
      <c r="J119" s="9"/>
      <c r="K119" s="11"/>
      <c r="L119" s="11"/>
      <c r="M119" s="8"/>
      <c r="N119" s="8"/>
      <c r="O119" s="8"/>
      <c r="P119" s="8"/>
      <c r="Q119" s="7"/>
      <c r="R119" s="7"/>
      <c r="S119" s="8"/>
      <c r="T119" s="7"/>
      <c r="U119" s="7"/>
      <c r="V119" s="8"/>
      <c r="W119" s="7"/>
      <c r="X119" s="7"/>
    </row>
    <row r="120" spans="1:24" ht="42.75" customHeight="1" x14ac:dyDescent="0.3">
      <c r="A120" s="62" t="s">
        <v>69</v>
      </c>
      <c r="B120" s="9"/>
      <c r="C120" s="9"/>
      <c r="D120" s="9"/>
      <c r="E120" s="9"/>
      <c r="F120" s="9"/>
      <c r="G120" s="9"/>
      <c r="H120" s="9"/>
      <c r="I120" s="9"/>
      <c r="J120" s="9"/>
      <c r="K120" s="11"/>
      <c r="L120" s="11"/>
      <c r="M120" s="8"/>
      <c r="N120" s="8"/>
      <c r="O120" s="8"/>
      <c r="P120" s="8"/>
      <c r="Q120" s="7"/>
      <c r="R120" s="7"/>
      <c r="S120" s="8"/>
      <c r="T120" s="7"/>
      <c r="U120" s="7"/>
      <c r="V120" s="8"/>
      <c r="W120" s="7"/>
      <c r="X120" s="7"/>
    </row>
    <row r="121" spans="1:24" ht="19.5" customHeight="1" x14ac:dyDescent="0.3">
      <c r="A121" s="62" t="s">
        <v>70</v>
      </c>
      <c r="B121" s="9"/>
      <c r="C121" s="9"/>
      <c r="D121" s="9"/>
      <c r="E121" s="9"/>
      <c r="F121" s="9"/>
      <c r="G121" s="9"/>
      <c r="H121" s="9"/>
      <c r="I121" s="9"/>
      <c r="J121" s="9"/>
      <c r="K121" s="11"/>
      <c r="L121" s="11"/>
      <c r="M121" s="8"/>
      <c r="N121" s="8"/>
      <c r="O121" s="8"/>
      <c r="P121" s="8"/>
      <c r="Q121" s="7"/>
      <c r="R121" s="7"/>
      <c r="S121" s="8"/>
      <c r="T121" s="7"/>
      <c r="U121" s="7"/>
      <c r="V121" s="8"/>
      <c r="W121" s="7"/>
      <c r="X121" s="7"/>
    </row>
    <row r="122" spans="1:24" ht="54.75" customHeight="1" x14ac:dyDescent="0.3">
      <c r="A122" s="62" t="s">
        <v>71</v>
      </c>
      <c r="B122" s="9"/>
      <c r="C122" s="9"/>
      <c r="D122" s="9"/>
      <c r="E122" s="9"/>
      <c r="F122" s="9"/>
      <c r="G122" s="9"/>
      <c r="H122" s="9"/>
      <c r="I122" s="9"/>
      <c r="J122" s="9"/>
      <c r="K122" s="11"/>
      <c r="L122" s="11"/>
      <c r="M122" s="8"/>
      <c r="N122" s="8"/>
      <c r="O122" s="8"/>
      <c r="P122" s="8"/>
      <c r="Q122" s="7"/>
      <c r="R122" s="7"/>
      <c r="S122" s="8"/>
      <c r="T122" s="7"/>
      <c r="U122" s="7"/>
      <c r="V122" s="8"/>
      <c r="W122" s="7"/>
      <c r="X122" s="7"/>
    </row>
    <row r="123" spans="1:24" ht="62.25" customHeight="1" x14ac:dyDescent="0.3">
      <c r="A123" s="62" t="s">
        <v>72</v>
      </c>
      <c r="B123" s="9"/>
      <c r="C123" s="9"/>
      <c r="D123" s="9"/>
      <c r="E123" s="9"/>
      <c r="F123" s="9"/>
      <c r="G123" s="9"/>
      <c r="H123" s="9"/>
      <c r="I123" s="9"/>
      <c r="J123" s="9"/>
      <c r="K123" s="11"/>
      <c r="L123" s="11"/>
      <c r="M123" s="8"/>
      <c r="N123" s="8"/>
      <c r="O123" s="8"/>
      <c r="P123" s="8"/>
      <c r="Q123" s="7"/>
      <c r="R123" s="7"/>
      <c r="S123" s="8"/>
      <c r="T123" s="7"/>
      <c r="U123" s="7"/>
      <c r="V123" s="8"/>
      <c r="W123" s="7"/>
      <c r="X123" s="7"/>
    </row>
    <row r="124" spans="1:24" ht="38.25" customHeight="1" x14ac:dyDescent="0.3">
      <c r="A124" s="62" t="s">
        <v>73</v>
      </c>
      <c r="B124" s="9"/>
      <c r="C124" s="9"/>
      <c r="D124" s="9"/>
      <c r="E124" s="9"/>
      <c r="F124" s="9"/>
      <c r="G124" s="9"/>
      <c r="H124" s="9"/>
      <c r="I124" s="9"/>
      <c r="J124" s="9"/>
      <c r="K124" s="11"/>
      <c r="L124" s="11"/>
      <c r="M124" s="8"/>
      <c r="N124" s="8"/>
      <c r="O124" s="8"/>
      <c r="P124" s="8"/>
      <c r="Q124" s="7"/>
      <c r="R124" s="7"/>
      <c r="S124" s="8"/>
      <c r="T124" s="7"/>
      <c r="U124" s="7"/>
      <c r="V124" s="8"/>
      <c r="W124" s="7"/>
      <c r="X124" s="7"/>
    </row>
    <row r="125" spans="1:24" ht="40.5" customHeight="1" x14ac:dyDescent="0.3">
      <c r="A125" s="62" t="s">
        <v>74</v>
      </c>
      <c r="B125" s="9"/>
      <c r="C125" s="9"/>
      <c r="D125" s="9"/>
      <c r="E125" s="9"/>
      <c r="F125" s="9"/>
      <c r="G125" s="13"/>
      <c r="H125" s="13"/>
      <c r="I125" s="13"/>
      <c r="J125" s="13"/>
      <c r="K125" s="11"/>
      <c r="L125" s="11"/>
      <c r="M125" s="8"/>
      <c r="N125" s="8"/>
      <c r="O125" s="8"/>
      <c r="P125" s="8"/>
      <c r="Q125" s="7"/>
      <c r="R125" s="7"/>
      <c r="S125" s="8"/>
      <c r="T125" s="7"/>
      <c r="U125" s="7"/>
      <c r="V125" s="8"/>
      <c r="W125" s="7"/>
      <c r="X125" s="7"/>
    </row>
    <row r="126" spans="1:24" ht="46.5" customHeight="1" x14ac:dyDescent="0.3">
      <c r="A126" s="62" t="s">
        <v>75</v>
      </c>
      <c r="B126" s="9"/>
      <c r="C126" s="9"/>
      <c r="D126" s="9"/>
      <c r="E126" s="9"/>
      <c r="F126" s="9"/>
      <c r="G126" s="9"/>
      <c r="H126" s="9"/>
      <c r="I126" s="9"/>
      <c r="J126" s="9"/>
      <c r="K126" s="11"/>
      <c r="L126" s="11"/>
      <c r="M126" s="8"/>
      <c r="N126" s="8"/>
      <c r="O126" s="8"/>
      <c r="P126" s="8"/>
      <c r="Q126" s="7"/>
      <c r="R126" s="7"/>
      <c r="S126" s="8"/>
      <c r="T126" s="7"/>
      <c r="U126" s="7"/>
      <c r="V126" s="8"/>
      <c r="W126" s="7"/>
      <c r="X126" s="7"/>
    </row>
    <row r="127" spans="1:24" ht="48" customHeight="1" x14ac:dyDescent="0.3">
      <c r="A127" s="69" t="s">
        <v>113</v>
      </c>
      <c r="B127" s="9"/>
      <c r="C127" s="9"/>
      <c r="D127" s="9"/>
      <c r="E127" s="9"/>
      <c r="F127" s="9"/>
      <c r="G127" s="9"/>
      <c r="H127" s="9"/>
      <c r="I127" s="9"/>
      <c r="J127" s="9"/>
      <c r="K127" s="11"/>
      <c r="L127" s="11"/>
      <c r="M127" s="8"/>
      <c r="N127" s="8"/>
      <c r="O127" s="8"/>
      <c r="P127" s="8"/>
      <c r="Q127" s="7"/>
      <c r="R127" s="7"/>
      <c r="S127" s="8"/>
      <c r="T127" s="7"/>
      <c r="U127" s="7"/>
      <c r="V127" s="8"/>
      <c r="W127" s="7"/>
      <c r="X127" s="7"/>
    </row>
    <row r="128" spans="1:24" ht="10.199999999999999" x14ac:dyDescent="0.3">
      <c r="A128" s="69" t="s">
        <v>3</v>
      </c>
      <c r="B128" s="9"/>
      <c r="C128" s="9"/>
      <c r="D128" s="9"/>
      <c r="E128" s="9"/>
      <c r="F128" s="9"/>
      <c r="G128" s="9"/>
      <c r="H128" s="9"/>
      <c r="I128" s="9"/>
      <c r="J128" s="9"/>
      <c r="K128" s="11"/>
      <c r="L128" s="11"/>
      <c r="M128" s="8"/>
      <c r="N128" s="8"/>
      <c r="O128" s="8"/>
      <c r="P128" s="8"/>
      <c r="Q128" s="7"/>
      <c r="R128" s="7"/>
      <c r="S128" s="8"/>
      <c r="T128" s="7"/>
      <c r="U128" s="7"/>
      <c r="V128" s="8"/>
      <c r="W128" s="7"/>
      <c r="X128" s="7"/>
    </row>
    <row r="129" spans="1:24" ht="10.199999999999999" x14ac:dyDescent="0.3">
      <c r="A129" s="69" t="s">
        <v>3</v>
      </c>
      <c r="B129" s="9"/>
      <c r="C129" s="9"/>
      <c r="D129" s="9"/>
      <c r="E129" s="9"/>
      <c r="F129" s="9"/>
      <c r="G129" s="9"/>
      <c r="H129" s="9"/>
      <c r="I129" s="9"/>
      <c r="J129" s="9"/>
      <c r="K129" s="11"/>
      <c r="L129" s="11"/>
      <c r="M129" s="8"/>
      <c r="N129" s="8"/>
      <c r="O129" s="8"/>
      <c r="P129" s="8"/>
      <c r="Q129" s="7"/>
      <c r="R129" s="7"/>
      <c r="S129" s="8"/>
      <c r="T129" s="7"/>
      <c r="U129" s="7"/>
      <c r="V129" s="8"/>
      <c r="W129" s="7"/>
      <c r="X129" s="7"/>
    </row>
    <row r="130" spans="1:24" ht="78.75" customHeight="1" x14ac:dyDescent="0.3">
      <c r="A130" s="62" t="s">
        <v>127</v>
      </c>
      <c r="B130" s="5" t="s">
        <v>2</v>
      </c>
      <c r="C130" s="5" t="s">
        <v>2</v>
      </c>
      <c r="D130" s="5" t="s">
        <v>2</v>
      </c>
      <c r="E130" s="5" t="s">
        <v>2</v>
      </c>
      <c r="F130" s="5" t="s">
        <v>2</v>
      </c>
      <c r="G130" s="5" t="s">
        <v>2</v>
      </c>
      <c r="H130" s="5"/>
      <c r="I130" s="5"/>
      <c r="J130" s="5"/>
      <c r="K130" s="6" t="s">
        <v>2</v>
      </c>
      <c r="L130" s="6" t="s">
        <v>2</v>
      </c>
      <c r="M130" s="8">
        <f>M131+M134+M135+M136+M137+M140+M138+M132+M133</f>
        <v>123791.7</v>
      </c>
      <c r="N130" s="8">
        <f t="shared" ref="N130:X130" si="8">N131+N134+N135+N136+N137+N140+N138+N132+N133</f>
        <v>64506.700000000004</v>
      </c>
      <c r="O130" s="8">
        <f t="shared" si="8"/>
        <v>70392.100000000006</v>
      </c>
      <c r="P130" s="8">
        <f>P131+P134+P135+P136+P137+P140+P138+P132+P133+P139</f>
        <v>11497.9</v>
      </c>
      <c r="Q130" s="8">
        <f t="shared" ref="Q130:R130" si="9">Q131+Q134+Q135+Q136+Q137+Q140+Q138+Q132+Q133+Q139</f>
        <v>3783.1</v>
      </c>
      <c r="R130" s="8">
        <f t="shared" si="9"/>
        <v>7714.7999999999993</v>
      </c>
      <c r="S130" s="8">
        <f t="shared" si="8"/>
        <v>5189</v>
      </c>
      <c r="T130" s="8">
        <f t="shared" si="8"/>
        <v>5189</v>
      </c>
      <c r="U130" s="8">
        <f t="shared" si="8"/>
        <v>0</v>
      </c>
      <c r="V130" s="8">
        <f t="shared" si="8"/>
        <v>5059</v>
      </c>
      <c r="W130" s="8">
        <f t="shared" si="8"/>
        <v>5059</v>
      </c>
      <c r="X130" s="8">
        <f t="shared" si="8"/>
        <v>0</v>
      </c>
    </row>
    <row r="131" spans="1:24" s="94" customFormat="1" ht="252.75" customHeight="1" x14ac:dyDescent="0.3">
      <c r="A131" s="119" t="s">
        <v>152</v>
      </c>
      <c r="B131" s="112" t="s">
        <v>569</v>
      </c>
      <c r="C131" s="112" t="s">
        <v>200</v>
      </c>
      <c r="D131" s="120" t="s">
        <v>570</v>
      </c>
      <c r="E131" s="112" t="s">
        <v>441</v>
      </c>
      <c r="F131" s="112" t="s">
        <v>200</v>
      </c>
      <c r="G131" s="112" t="s">
        <v>442</v>
      </c>
      <c r="H131" s="113" t="s">
        <v>443</v>
      </c>
      <c r="I131" s="121" t="s">
        <v>186</v>
      </c>
      <c r="J131" s="121" t="s">
        <v>444</v>
      </c>
      <c r="K131" s="91" t="s">
        <v>144</v>
      </c>
      <c r="L131" s="91" t="s">
        <v>139</v>
      </c>
      <c r="M131" s="92">
        <v>10</v>
      </c>
      <c r="N131" s="92"/>
      <c r="O131" s="92">
        <v>50</v>
      </c>
      <c r="P131" s="92">
        <v>10</v>
      </c>
      <c r="Q131" s="93">
        <v>10</v>
      </c>
      <c r="R131" s="93"/>
      <c r="S131" s="92">
        <v>50</v>
      </c>
      <c r="T131" s="93">
        <v>50</v>
      </c>
      <c r="U131" s="93"/>
      <c r="V131" s="92">
        <v>50</v>
      </c>
      <c r="W131" s="93">
        <v>50</v>
      </c>
      <c r="X131" s="93"/>
    </row>
    <row r="132" spans="1:24" s="94" customFormat="1" ht="133.5" customHeight="1" x14ac:dyDescent="0.3">
      <c r="A132" s="123" t="s">
        <v>398</v>
      </c>
      <c r="B132" s="109" t="s">
        <v>445</v>
      </c>
      <c r="C132" s="109" t="s">
        <v>446</v>
      </c>
      <c r="D132" s="109" t="s">
        <v>447</v>
      </c>
      <c r="E132" s="109" t="s">
        <v>448</v>
      </c>
      <c r="F132" s="109" t="s">
        <v>449</v>
      </c>
      <c r="G132" s="109" t="s">
        <v>450</v>
      </c>
      <c r="H132" s="124" t="s">
        <v>458</v>
      </c>
      <c r="I132" s="125" t="s">
        <v>160</v>
      </c>
      <c r="J132" s="125" t="s">
        <v>399</v>
      </c>
      <c r="K132" s="98" t="s">
        <v>144</v>
      </c>
      <c r="L132" s="98" t="s">
        <v>210</v>
      </c>
      <c r="M132" s="92">
        <v>12</v>
      </c>
      <c r="N132" s="92">
        <v>12</v>
      </c>
      <c r="O132" s="92">
        <v>68</v>
      </c>
      <c r="P132" s="92">
        <v>28.5</v>
      </c>
      <c r="Q132" s="93">
        <v>28.5</v>
      </c>
      <c r="R132" s="93"/>
      <c r="S132" s="92"/>
      <c r="T132" s="93"/>
      <c r="U132" s="93"/>
      <c r="V132" s="92"/>
      <c r="W132" s="93"/>
      <c r="X132" s="93"/>
    </row>
    <row r="133" spans="1:24" s="94" customFormat="1" ht="107.25" customHeight="1" x14ac:dyDescent="0.3">
      <c r="A133" s="122" t="s">
        <v>400</v>
      </c>
      <c r="B133" s="109" t="s">
        <v>451</v>
      </c>
      <c r="C133" s="109" t="s">
        <v>452</v>
      </c>
      <c r="D133" s="109" t="s">
        <v>453</v>
      </c>
      <c r="E133" s="112" t="s">
        <v>454</v>
      </c>
      <c r="F133" s="112" t="s">
        <v>200</v>
      </c>
      <c r="G133" s="112" t="s">
        <v>455</v>
      </c>
      <c r="H133" s="112" t="s">
        <v>456</v>
      </c>
      <c r="I133" s="112" t="s">
        <v>401</v>
      </c>
      <c r="J133" s="112" t="s">
        <v>457</v>
      </c>
      <c r="K133" s="91" t="s">
        <v>147</v>
      </c>
      <c r="L133" s="91" t="s">
        <v>144</v>
      </c>
      <c r="M133" s="92"/>
      <c r="N133" s="92"/>
      <c r="O133" s="92">
        <v>6.8</v>
      </c>
      <c r="P133" s="92"/>
      <c r="Q133" s="93"/>
      <c r="R133" s="93"/>
      <c r="S133" s="92">
        <v>25</v>
      </c>
      <c r="T133" s="93">
        <v>25</v>
      </c>
      <c r="U133" s="93"/>
      <c r="V133" s="92"/>
      <c r="W133" s="93"/>
      <c r="X133" s="93"/>
    </row>
    <row r="134" spans="1:24" s="94" customFormat="1" ht="213.75" customHeight="1" x14ac:dyDescent="0.3">
      <c r="A134" s="119" t="s">
        <v>207</v>
      </c>
      <c r="B134" s="112" t="s">
        <v>459</v>
      </c>
      <c r="C134" s="112" t="s">
        <v>200</v>
      </c>
      <c r="D134" s="112" t="s">
        <v>460</v>
      </c>
      <c r="E134" s="112" t="s">
        <v>461</v>
      </c>
      <c r="F134" s="112" t="s">
        <v>200</v>
      </c>
      <c r="G134" s="112" t="s">
        <v>462</v>
      </c>
      <c r="H134" s="126" t="s">
        <v>463</v>
      </c>
      <c r="I134" s="127" t="s">
        <v>200</v>
      </c>
      <c r="J134" s="127" t="s">
        <v>464</v>
      </c>
      <c r="K134" s="91" t="s">
        <v>150</v>
      </c>
      <c r="L134" s="91" t="s">
        <v>553</v>
      </c>
      <c r="M134" s="92">
        <v>718.4</v>
      </c>
      <c r="N134" s="92">
        <v>707.4</v>
      </c>
      <c r="O134" s="92">
        <v>524.6</v>
      </c>
      <c r="P134" s="92">
        <v>794</v>
      </c>
      <c r="Q134" s="93">
        <v>794</v>
      </c>
      <c r="R134" s="93"/>
      <c r="S134" s="92">
        <v>469</v>
      </c>
      <c r="T134" s="93">
        <v>469</v>
      </c>
      <c r="U134" s="93"/>
      <c r="V134" s="92">
        <v>364</v>
      </c>
      <c r="W134" s="93">
        <v>364</v>
      </c>
      <c r="X134" s="93"/>
    </row>
    <row r="135" spans="1:24" s="94" customFormat="1" ht="133.5" customHeight="1" thickBot="1" x14ac:dyDescent="0.35">
      <c r="A135" s="119" t="s">
        <v>153</v>
      </c>
      <c r="B135" s="128" t="s">
        <v>465</v>
      </c>
      <c r="C135" s="128" t="s">
        <v>466</v>
      </c>
      <c r="D135" s="128" t="s">
        <v>467</v>
      </c>
      <c r="E135" s="112" t="s">
        <v>468</v>
      </c>
      <c r="F135" s="112" t="s">
        <v>200</v>
      </c>
      <c r="G135" s="112" t="s">
        <v>469</v>
      </c>
      <c r="H135" s="124" t="s">
        <v>533</v>
      </c>
      <c r="I135" s="121" t="s">
        <v>160</v>
      </c>
      <c r="J135" s="121" t="s">
        <v>534</v>
      </c>
      <c r="K135" s="91" t="s">
        <v>147</v>
      </c>
      <c r="L135" s="91" t="s">
        <v>150</v>
      </c>
      <c r="M135" s="92">
        <v>48.9</v>
      </c>
      <c r="N135" s="92">
        <v>48.9</v>
      </c>
      <c r="O135" s="92">
        <v>15</v>
      </c>
      <c r="P135" s="92">
        <v>164.1</v>
      </c>
      <c r="Q135" s="93"/>
      <c r="R135" s="93">
        <v>164.1</v>
      </c>
      <c r="S135" s="92">
        <v>45</v>
      </c>
      <c r="T135" s="93">
        <v>45</v>
      </c>
      <c r="U135" s="93"/>
      <c r="V135" s="92">
        <v>45</v>
      </c>
      <c r="W135" s="93">
        <v>45</v>
      </c>
      <c r="X135" s="93"/>
    </row>
    <row r="136" spans="1:24" s="94" customFormat="1" ht="336" x14ac:dyDescent="0.3">
      <c r="A136" s="122" t="s">
        <v>154</v>
      </c>
      <c r="B136" s="129"/>
      <c r="C136" s="130"/>
      <c r="D136" s="131"/>
      <c r="E136" s="132" t="s">
        <v>195</v>
      </c>
      <c r="F136" s="133" t="s">
        <v>196</v>
      </c>
      <c r="G136" s="134" t="s">
        <v>197</v>
      </c>
      <c r="H136" s="124" t="s">
        <v>191</v>
      </c>
      <c r="I136" s="109" t="s">
        <v>160</v>
      </c>
      <c r="J136" s="109" t="s">
        <v>192</v>
      </c>
      <c r="K136" s="98" t="s">
        <v>151</v>
      </c>
      <c r="L136" s="98" t="s">
        <v>144</v>
      </c>
      <c r="M136" s="92">
        <v>117828.7</v>
      </c>
      <c r="N136" s="92">
        <v>58564.7</v>
      </c>
      <c r="O136" s="92">
        <v>64722.6</v>
      </c>
      <c r="P136" s="92">
        <v>1871</v>
      </c>
      <c r="Q136" s="93"/>
      <c r="R136" s="93">
        <v>1871</v>
      </c>
      <c r="S136" s="92"/>
      <c r="T136" s="93"/>
      <c r="U136" s="93"/>
      <c r="V136" s="92"/>
      <c r="W136" s="93"/>
      <c r="X136" s="93"/>
    </row>
    <row r="137" spans="1:24" s="94" customFormat="1" ht="255.75" customHeight="1" x14ac:dyDescent="0.3">
      <c r="A137" s="122" t="s">
        <v>198</v>
      </c>
      <c r="B137" s="108" t="s">
        <v>470</v>
      </c>
      <c r="C137" s="135" t="s">
        <v>200</v>
      </c>
      <c r="D137" s="108" t="s">
        <v>471</v>
      </c>
      <c r="E137" s="136" t="s">
        <v>472</v>
      </c>
      <c r="F137" s="135" t="s">
        <v>200</v>
      </c>
      <c r="G137" s="137" t="s">
        <v>473</v>
      </c>
      <c r="H137" s="124" t="s">
        <v>538</v>
      </c>
      <c r="I137" s="109" t="s">
        <v>160</v>
      </c>
      <c r="J137" s="109" t="s">
        <v>537</v>
      </c>
      <c r="K137" s="98" t="s">
        <v>150</v>
      </c>
      <c r="L137" s="98" t="s">
        <v>144</v>
      </c>
      <c r="M137" s="92">
        <v>4491.5</v>
      </c>
      <c r="N137" s="92">
        <v>4491.5</v>
      </c>
      <c r="O137" s="92">
        <v>4469</v>
      </c>
      <c r="P137" s="92">
        <v>4539.7</v>
      </c>
      <c r="Q137" s="93"/>
      <c r="R137" s="93">
        <v>4539.7</v>
      </c>
      <c r="S137" s="92">
        <v>4600</v>
      </c>
      <c r="T137" s="93">
        <v>4600</v>
      </c>
      <c r="U137" s="93"/>
      <c r="V137" s="92">
        <v>4600</v>
      </c>
      <c r="W137" s="93">
        <v>4600</v>
      </c>
      <c r="X137" s="93"/>
    </row>
    <row r="138" spans="1:24" s="94" customFormat="1" ht="99.75" customHeight="1" x14ac:dyDescent="0.3">
      <c r="A138" s="138" t="s">
        <v>313</v>
      </c>
      <c r="B138" s="75" t="s">
        <v>158</v>
      </c>
      <c r="C138" s="75" t="s">
        <v>314</v>
      </c>
      <c r="D138" s="75" t="s">
        <v>159</v>
      </c>
      <c r="E138" s="112" t="s">
        <v>315</v>
      </c>
      <c r="F138" s="112" t="s">
        <v>316</v>
      </c>
      <c r="G138" s="120" t="s">
        <v>317</v>
      </c>
      <c r="H138" s="126" t="s">
        <v>318</v>
      </c>
      <c r="I138" s="112" t="s">
        <v>160</v>
      </c>
      <c r="J138" s="112" t="s">
        <v>319</v>
      </c>
      <c r="K138" s="91" t="s">
        <v>210</v>
      </c>
      <c r="L138" s="91" t="s">
        <v>144</v>
      </c>
      <c r="M138" s="92">
        <v>3.4</v>
      </c>
      <c r="N138" s="92">
        <v>3.4</v>
      </c>
      <c r="O138" s="92">
        <v>4</v>
      </c>
      <c r="P138" s="92">
        <v>0.4</v>
      </c>
      <c r="Q138" s="93">
        <v>0.4</v>
      </c>
      <c r="R138" s="93"/>
      <c r="S138" s="92"/>
      <c r="T138" s="93"/>
      <c r="U138" s="93"/>
      <c r="V138" s="92"/>
      <c r="W138" s="93"/>
      <c r="X138" s="93"/>
    </row>
    <row r="139" spans="1:24" s="94" customFormat="1" ht="99.75" customHeight="1" x14ac:dyDescent="0.3">
      <c r="A139" s="122" t="s">
        <v>572</v>
      </c>
      <c r="B139" s="109" t="s">
        <v>474</v>
      </c>
      <c r="C139" s="109" t="s">
        <v>200</v>
      </c>
      <c r="D139" s="109" t="s">
        <v>475</v>
      </c>
      <c r="E139" s="112" t="s">
        <v>476</v>
      </c>
      <c r="F139" s="112" t="s">
        <v>200</v>
      </c>
      <c r="G139" s="112" t="s">
        <v>477</v>
      </c>
      <c r="H139" s="126" t="s">
        <v>463</v>
      </c>
      <c r="I139" s="127" t="s">
        <v>200</v>
      </c>
      <c r="J139" s="127" t="s">
        <v>464</v>
      </c>
      <c r="K139" s="91" t="s">
        <v>150</v>
      </c>
      <c r="L139" s="91" t="s">
        <v>142</v>
      </c>
      <c r="M139" s="92"/>
      <c r="N139" s="92"/>
      <c r="O139" s="92"/>
      <c r="P139" s="92">
        <v>1140</v>
      </c>
      <c r="Q139" s="93"/>
      <c r="R139" s="93">
        <v>1140</v>
      </c>
      <c r="S139" s="92"/>
      <c r="T139" s="93"/>
      <c r="U139" s="93"/>
      <c r="V139" s="92"/>
      <c r="W139" s="93"/>
      <c r="X139" s="93"/>
    </row>
    <row r="140" spans="1:24" s="94" customFormat="1" ht="126.75" customHeight="1" x14ac:dyDescent="0.3">
      <c r="A140" s="122" t="s">
        <v>254</v>
      </c>
      <c r="B140" s="109" t="s">
        <v>474</v>
      </c>
      <c r="C140" s="109" t="s">
        <v>200</v>
      </c>
      <c r="D140" s="109" t="s">
        <v>475</v>
      </c>
      <c r="E140" s="112" t="s">
        <v>476</v>
      </c>
      <c r="F140" s="112" t="s">
        <v>200</v>
      </c>
      <c r="G140" s="112" t="s">
        <v>477</v>
      </c>
      <c r="H140" s="126" t="s">
        <v>463</v>
      </c>
      <c r="I140" s="127" t="s">
        <v>200</v>
      </c>
      <c r="J140" s="127" t="s">
        <v>464</v>
      </c>
      <c r="K140" s="98" t="s">
        <v>199</v>
      </c>
      <c r="L140" s="98" t="s">
        <v>208</v>
      </c>
      <c r="M140" s="92">
        <v>678.8</v>
      </c>
      <c r="N140" s="92">
        <v>678.8</v>
      </c>
      <c r="O140" s="92">
        <v>532.1</v>
      </c>
      <c r="P140" s="92">
        <v>2950.2</v>
      </c>
      <c r="Q140" s="93">
        <v>2950.2</v>
      </c>
      <c r="R140" s="93"/>
      <c r="S140" s="92"/>
      <c r="T140" s="93"/>
      <c r="U140" s="93"/>
      <c r="V140" s="92"/>
      <c r="W140" s="93"/>
      <c r="X140" s="93"/>
    </row>
    <row r="141" spans="1:24" ht="10.199999999999999" x14ac:dyDescent="0.3">
      <c r="A141" s="69" t="s">
        <v>3</v>
      </c>
      <c r="B141" s="36"/>
      <c r="C141" s="36"/>
      <c r="D141" s="36"/>
      <c r="E141" s="5"/>
      <c r="F141" s="5"/>
      <c r="G141" s="5"/>
      <c r="H141" s="5"/>
      <c r="I141" s="5"/>
      <c r="J141" s="5"/>
      <c r="K141" s="6"/>
      <c r="L141" s="6"/>
      <c r="M141" s="8"/>
      <c r="N141" s="8"/>
      <c r="O141" s="8"/>
      <c r="P141" s="8"/>
      <c r="Q141" s="7"/>
      <c r="R141" s="7"/>
      <c r="S141" s="8"/>
      <c r="T141" s="7"/>
      <c r="U141" s="7"/>
      <c r="V141" s="8"/>
      <c r="W141" s="7"/>
      <c r="X141" s="7"/>
    </row>
    <row r="142" spans="1:24" ht="71.25" customHeight="1" x14ac:dyDescent="0.3">
      <c r="A142" s="62" t="s">
        <v>128</v>
      </c>
      <c r="B142" s="5" t="s">
        <v>2</v>
      </c>
      <c r="C142" s="5" t="s">
        <v>2</v>
      </c>
      <c r="D142" s="5" t="s">
        <v>2</v>
      </c>
      <c r="E142" s="5" t="s">
        <v>2</v>
      </c>
      <c r="F142" s="5" t="s">
        <v>2</v>
      </c>
      <c r="G142" s="5" t="s">
        <v>2</v>
      </c>
      <c r="H142" s="5"/>
      <c r="I142" s="5"/>
      <c r="J142" s="5"/>
      <c r="K142" s="6" t="s">
        <v>2</v>
      </c>
      <c r="L142" s="6" t="s">
        <v>2</v>
      </c>
      <c r="M142" s="8"/>
      <c r="N142" s="8"/>
      <c r="O142" s="8"/>
      <c r="P142" s="8"/>
      <c r="Q142" s="7"/>
      <c r="R142" s="7"/>
      <c r="S142" s="8"/>
      <c r="T142" s="7"/>
      <c r="U142" s="7"/>
      <c r="V142" s="8"/>
      <c r="W142" s="7"/>
      <c r="X142" s="7"/>
    </row>
    <row r="143" spans="1:24" ht="10.199999999999999" x14ac:dyDescent="0.3">
      <c r="A143" s="69" t="s">
        <v>3</v>
      </c>
      <c r="B143" s="36"/>
      <c r="C143" s="36"/>
      <c r="D143" s="36"/>
      <c r="E143" s="36"/>
      <c r="F143" s="36"/>
      <c r="G143" s="36"/>
      <c r="H143" s="36"/>
      <c r="I143" s="36"/>
      <c r="J143" s="36"/>
      <c r="K143" s="11"/>
      <c r="L143" s="11"/>
      <c r="M143" s="8"/>
      <c r="N143" s="8"/>
      <c r="O143" s="8"/>
      <c r="P143" s="8"/>
      <c r="Q143" s="7"/>
      <c r="R143" s="7"/>
      <c r="S143" s="8"/>
      <c r="T143" s="7"/>
      <c r="U143" s="7"/>
      <c r="V143" s="8"/>
      <c r="W143" s="7"/>
      <c r="X143" s="7"/>
    </row>
    <row r="144" spans="1:24" ht="10.199999999999999" x14ac:dyDescent="0.3">
      <c r="A144" s="69" t="s">
        <v>3</v>
      </c>
      <c r="B144" s="5"/>
      <c r="C144" s="5"/>
      <c r="D144" s="5"/>
      <c r="E144" s="5"/>
      <c r="F144" s="5"/>
      <c r="G144" s="5"/>
      <c r="H144" s="5"/>
      <c r="I144" s="5"/>
      <c r="J144" s="5"/>
      <c r="K144" s="6"/>
      <c r="L144" s="6"/>
      <c r="M144" s="8"/>
      <c r="N144" s="8"/>
      <c r="O144" s="8"/>
      <c r="P144" s="8"/>
      <c r="Q144" s="7"/>
      <c r="R144" s="7"/>
      <c r="S144" s="8"/>
      <c r="T144" s="7"/>
      <c r="U144" s="7"/>
      <c r="V144" s="8"/>
      <c r="W144" s="7"/>
      <c r="X144" s="7"/>
    </row>
    <row r="145" spans="1:24" ht="10.199999999999999" x14ac:dyDescent="0.3">
      <c r="A145" s="69" t="s">
        <v>3</v>
      </c>
      <c r="B145" s="36"/>
      <c r="C145" s="36"/>
      <c r="D145" s="36"/>
      <c r="E145" s="36"/>
      <c r="F145" s="36"/>
      <c r="G145" s="36"/>
      <c r="H145" s="36"/>
      <c r="I145" s="36"/>
      <c r="J145" s="36"/>
      <c r="K145" s="11"/>
      <c r="L145" s="11"/>
      <c r="M145" s="8"/>
      <c r="N145" s="8"/>
      <c r="O145" s="8"/>
      <c r="P145" s="8"/>
      <c r="Q145" s="7"/>
      <c r="R145" s="7"/>
      <c r="S145" s="8"/>
      <c r="T145" s="7"/>
      <c r="U145" s="7"/>
      <c r="V145" s="8"/>
      <c r="W145" s="7"/>
      <c r="X145" s="7"/>
    </row>
    <row r="146" spans="1:24" ht="110.25" customHeight="1" x14ac:dyDescent="0.3">
      <c r="A146" s="70" t="s">
        <v>129</v>
      </c>
      <c r="B146" s="55" t="s">
        <v>2</v>
      </c>
      <c r="C146" s="55" t="s">
        <v>2</v>
      </c>
      <c r="D146" s="55" t="s">
        <v>2</v>
      </c>
      <c r="E146" s="55" t="s">
        <v>2</v>
      </c>
      <c r="F146" s="55" t="s">
        <v>2</v>
      </c>
      <c r="G146" s="55" t="s">
        <v>2</v>
      </c>
      <c r="H146" s="55"/>
      <c r="I146" s="55"/>
      <c r="J146" s="55"/>
      <c r="K146" s="56" t="s">
        <v>2</v>
      </c>
      <c r="L146" s="56" t="s">
        <v>2</v>
      </c>
      <c r="M146" s="57">
        <f>M147</f>
        <v>141117.49999999997</v>
      </c>
      <c r="N146" s="57">
        <f t="shared" ref="N146:X146" si="10">N147</f>
        <v>140639.49999999997</v>
      </c>
      <c r="O146" s="57">
        <f t="shared" si="10"/>
        <v>144998.5</v>
      </c>
      <c r="P146" s="57">
        <f t="shared" si="10"/>
        <v>148526.49999999997</v>
      </c>
      <c r="Q146" s="57">
        <f t="shared" si="10"/>
        <v>39283.700000000004</v>
      </c>
      <c r="R146" s="57">
        <f t="shared" si="10"/>
        <v>109242.8</v>
      </c>
      <c r="S146" s="57">
        <f t="shared" si="10"/>
        <v>142016.89999999994</v>
      </c>
      <c r="T146" s="57">
        <f t="shared" si="10"/>
        <v>140450.59999999995</v>
      </c>
      <c r="U146" s="57">
        <f t="shared" si="10"/>
        <v>1566.3</v>
      </c>
      <c r="V146" s="57">
        <f t="shared" si="10"/>
        <v>150862.09999999998</v>
      </c>
      <c r="W146" s="57">
        <f t="shared" si="10"/>
        <v>149233.19999999998</v>
      </c>
      <c r="X146" s="57">
        <f t="shared" si="10"/>
        <v>1628.9</v>
      </c>
    </row>
    <row r="147" spans="1:24" ht="36.75" customHeight="1" x14ac:dyDescent="0.3">
      <c r="A147" s="62" t="s">
        <v>130</v>
      </c>
      <c r="B147" s="5" t="s">
        <v>2</v>
      </c>
      <c r="C147" s="5" t="s">
        <v>2</v>
      </c>
      <c r="D147" s="5" t="s">
        <v>2</v>
      </c>
      <c r="E147" s="5" t="s">
        <v>2</v>
      </c>
      <c r="F147" s="5" t="s">
        <v>2</v>
      </c>
      <c r="G147" s="5" t="s">
        <v>2</v>
      </c>
      <c r="H147" s="5"/>
      <c r="I147" s="5"/>
      <c r="J147" s="5"/>
      <c r="K147" s="6" t="s">
        <v>2</v>
      </c>
      <c r="L147" s="6" t="s">
        <v>2</v>
      </c>
      <c r="M147" s="8">
        <f t="shared" ref="M147:O147" si="11">SUM(M148:M192)</f>
        <v>141117.49999999997</v>
      </c>
      <c r="N147" s="8">
        <f t="shared" si="11"/>
        <v>140639.49999999997</v>
      </c>
      <c r="O147" s="8">
        <f t="shared" si="11"/>
        <v>144998.5</v>
      </c>
      <c r="P147" s="8">
        <f t="shared" ref="P147:X147" si="12">SUM(P148:P192)</f>
        <v>148526.49999999997</v>
      </c>
      <c r="Q147" s="8">
        <f t="shared" si="12"/>
        <v>39283.700000000004</v>
      </c>
      <c r="R147" s="8">
        <f t="shared" si="12"/>
        <v>109242.8</v>
      </c>
      <c r="S147" s="8">
        <f t="shared" si="12"/>
        <v>142016.89999999994</v>
      </c>
      <c r="T147" s="8">
        <f t="shared" si="12"/>
        <v>140450.59999999995</v>
      </c>
      <c r="U147" s="8">
        <f t="shared" si="12"/>
        <v>1566.3</v>
      </c>
      <c r="V147" s="8">
        <f t="shared" si="12"/>
        <v>150862.09999999998</v>
      </c>
      <c r="W147" s="8">
        <f t="shared" si="12"/>
        <v>149233.19999999998</v>
      </c>
      <c r="X147" s="8">
        <f t="shared" si="12"/>
        <v>1628.9</v>
      </c>
    </row>
    <row r="148" spans="1:24" ht="68.25" customHeight="1" x14ac:dyDescent="0.3">
      <c r="A148" s="62" t="s">
        <v>76</v>
      </c>
      <c r="B148" s="9"/>
      <c r="C148" s="9"/>
      <c r="D148" s="9"/>
      <c r="E148" s="9"/>
      <c r="F148" s="9"/>
      <c r="G148" s="9"/>
      <c r="H148" s="9"/>
      <c r="I148" s="9"/>
      <c r="J148" s="9"/>
      <c r="K148" s="11"/>
      <c r="L148" s="11"/>
      <c r="M148" s="8"/>
      <c r="N148" s="8"/>
      <c r="O148" s="8"/>
      <c r="P148" s="8"/>
      <c r="Q148" s="7"/>
      <c r="R148" s="7"/>
      <c r="S148" s="8"/>
      <c r="T148" s="7"/>
      <c r="U148" s="7"/>
      <c r="V148" s="8"/>
      <c r="W148" s="7"/>
      <c r="X148" s="7"/>
    </row>
    <row r="149" spans="1:24" s="94" customFormat="1" ht="227.25" customHeight="1" x14ac:dyDescent="0.3">
      <c r="A149" s="149" t="s">
        <v>549</v>
      </c>
      <c r="B149" s="75" t="s">
        <v>478</v>
      </c>
      <c r="C149" s="75" t="s">
        <v>356</v>
      </c>
      <c r="D149" s="75" t="s">
        <v>357</v>
      </c>
      <c r="E149" s="75" t="s">
        <v>479</v>
      </c>
      <c r="F149" s="139" t="s">
        <v>358</v>
      </c>
      <c r="G149" s="140" t="s">
        <v>359</v>
      </c>
      <c r="H149" s="110" t="s">
        <v>414</v>
      </c>
      <c r="I149" s="109" t="s">
        <v>401</v>
      </c>
      <c r="J149" s="109" t="s">
        <v>415</v>
      </c>
      <c r="K149" s="98" t="s">
        <v>310</v>
      </c>
      <c r="L149" s="98" t="s">
        <v>144</v>
      </c>
      <c r="M149" s="92">
        <v>16253.8</v>
      </c>
      <c r="N149" s="92">
        <v>16253.8</v>
      </c>
      <c r="O149" s="92">
        <v>16973.3</v>
      </c>
      <c r="P149" s="92">
        <v>16957.900000000001</v>
      </c>
      <c r="Q149" s="93"/>
      <c r="R149" s="93">
        <v>16957.900000000001</v>
      </c>
      <c r="S149" s="92">
        <v>17052.7</v>
      </c>
      <c r="T149" s="93">
        <v>17052.7</v>
      </c>
      <c r="U149" s="93"/>
      <c r="V149" s="92">
        <v>17052.7</v>
      </c>
      <c r="W149" s="93">
        <v>17052.7</v>
      </c>
      <c r="X149" s="93"/>
    </row>
    <row r="150" spans="1:24" ht="117" customHeight="1" x14ac:dyDescent="0.3">
      <c r="A150" s="62" t="s">
        <v>77</v>
      </c>
      <c r="B150" s="9"/>
      <c r="C150" s="9"/>
      <c r="D150" s="9"/>
      <c r="E150" s="9"/>
      <c r="F150" s="9"/>
      <c r="G150" s="9"/>
      <c r="H150" s="9"/>
      <c r="I150" s="9"/>
      <c r="J150" s="9"/>
      <c r="K150" s="11"/>
      <c r="L150" s="11"/>
      <c r="M150" s="8"/>
      <c r="N150" s="8"/>
      <c r="O150" s="8"/>
      <c r="P150" s="8"/>
      <c r="Q150" s="7"/>
      <c r="R150" s="7"/>
      <c r="S150" s="8"/>
      <c r="T150" s="7"/>
      <c r="U150" s="7"/>
      <c r="V150" s="8"/>
      <c r="W150" s="7"/>
      <c r="X150" s="7"/>
    </row>
    <row r="151" spans="1:24" s="94" customFormat="1" ht="237" customHeight="1" x14ac:dyDescent="0.3">
      <c r="A151" s="141" t="s">
        <v>78</v>
      </c>
      <c r="B151" s="75" t="s">
        <v>480</v>
      </c>
      <c r="C151" s="75" t="s">
        <v>360</v>
      </c>
      <c r="D151" s="75" t="s">
        <v>361</v>
      </c>
      <c r="E151" s="75" t="s">
        <v>362</v>
      </c>
      <c r="F151" s="139" t="s">
        <v>363</v>
      </c>
      <c r="G151" s="140" t="s">
        <v>364</v>
      </c>
      <c r="H151" s="110" t="s">
        <v>494</v>
      </c>
      <c r="I151" s="109" t="s">
        <v>401</v>
      </c>
      <c r="J151" s="109" t="s">
        <v>487</v>
      </c>
      <c r="K151" s="98" t="s">
        <v>144</v>
      </c>
      <c r="L151" s="98" t="s">
        <v>147</v>
      </c>
      <c r="M151" s="92">
        <v>361</v>
      </c>
      <c r="N151" s="92">
        <v>361</v>
      </c>
      <c r="O151" s="92">
        <v>398.7</v>
      </c>
      <c r="P151" s="92">
        <v>452.9</v>
      </c>
      <c r="Q151" s="93"/>
      <c r="R151" s="93">
        <v>452.9</v>
      </c>
      <c r="S151" s="92">
        <v>471</v>
      </c>
      <c r="T151" s="93">
        <v>471</v>
      </c>
      <c r="U151" s="93"/>
      <c r="V151" s="92">
        <v>489.9</v>
      </c>
      <c r="W151" s="93">
        <v>489.9</v>
      </c>
      <c r="X151" s="93"/>
    </row>
    <row r="152" spans="1:24" s="94" customFormat="1" ht="168" customHeight="1" x14ac:dyDescent="0.3">
      <c r="A152" s="87" t="s">
        <v>79</v>
      </c>
      <c r="B152" s="75" t="s">
        <v>345</v>
      </c>
      <c r="C152" s="75" t="s">
        <v>346</v>
      </c>
      <c r="D152" s="75" t="s">
        <v>481</v>
      </c>
      <c r="E152" s="140" t="s">
        <v>482</v>
      </c>
      <c r="F152" s="139" t="s">
        <v>483</v>
      </c>
      <c r="G152" s="140" t="s">
        <v>484</v>
      </c>
      <c r="H152" s="113" t="s">
        <v>485</v>
      </c>
      <c r="I152" s="109" t="s">
        <v>160</v>
      </c>
      <c r="J152" s="109" t="s">
        <v>486</v>
      </c>
      <c r="K152" s="98" t="s">
        <v>147</v>
      </c>
      <c r="L152" s="98" t="s">
        <v>151</v>
      </c>
      <c r="M152" s="92">
        <v>3609.4</v>
      </c>
      <c r="N152" s="92">
        <v>3609.4</v>
      </c>
      <c r="O152" s="92">
        <v>3951.9</v>
      </c>
      <c r="P152" s="92">
        <v>3568.3</v>
      </c>
      <c r="Q152" s="93">
        <v>3568.3</v>
      </c>
      <c r="R152" s="93"/>
      <c r="S152" s="92">
        <v>3698.2</v>
      </c>
      <c r="T152" s="93">
        <v>3698.2</v>
      </c>
      <c r="U152" s="93"/>
      <c r="V152" s="92">
        <v>3833.5</v>
      </c>
      <c r="W152" s="93">
        <v>3833.5</v>
      </c>
      <c r="X152" s="93"/>
    </row>
    <row r="153" spans="1:24" s="94" customFormat="1" ht="194.25" customHeight="1" x14ac:dyDescent="0.3">
      <c r="A153" s="87" t="s">
        <v>80</v>
      </c>
      <c r="B153" s="75" t="s">
        <v>365</v>
      </c>
      <c r="C153" s="75" t="s">
        <v>346</v>
      </c>
      <c r="D153" s="75" t="s">
        <v>366</v>
      </c>
      <c r="E153" s="142" t="s">
        <v>367</v>
      </c>
      <c r="F153" s="139" t="s">
        <v>160</v>
      </c>
      <c r="G153" s="142" t="s">
        <v>368</v>
      </c>
      <c r="H153" s="110" t="s">
        <v>494</v>
      </c>
      <c r="I153" s="109" t="s">
        <v>401</v>
      </c>
      <c r="J153" s="109" t="s">
        <v>487</v>
      </c>
      <c r="K153" s="98" t="s">
        <v>310</v>
      </c>
      <c r="L153" s="98" t="s">
        <v>311</v>
      </c>
      <c r="M153" s="92">
        <v>452</v>
      </c>
      <c r="N153" s="92">
        <v>452</v>
      </c>
      <c r="O153" s="92">
        <v>474.8</v>
      </c>
      <c r="P153" s="92">
        <v>568.5</v>
      </c>
      <c r="Q153" s="93"/>
      <c r="R153" s="93">
        <v>568.5</v>
      </c>
      <c r="S153" s="92">
        <v>592.6</v>
      </c>
      <c r="T153" s="93">
        <v>592.6</v>
      </c>
      <c r="U153" s="93"/>
      <c r="V153" s="92">
        <v>617.9</v>
      </c>
      <c r="W153" s="93">
        <v>617.9</v>
      </c>
      <c r="X153" s="93"/>
    </row>
    <row r="154" spans="1:24" s="94" customFormat="1" ht="168.75" customHeight="1" x14ac:dyDescent="0.3">
      <c r="A154" s="87" t="s">
        <v>81</v>
      </c>
      <c r="B154" s="143" t="s">
        <v>345</v>
      </c>
      <c r="C154" s="75" t="s">
        <v>346</v>
      </c>
      <c r="D154" s="75" t="s">
        <v>347</v>
      </c>
      <c r="E154" s="75" t="s">
        <v>369</v>
      </c>
      <c r="F154" s="139" t="s">
        <v>370</v>
      </c>
      <c r="G154" s="140" t="s">
        <v>371</v>
      </c>
      <c r="H154" s="110" t="s">
        <v>494</v>
      </c>
      <c r="I154" s="109" t="s">
        <v>401</v>
      </c>
      <c r="J154" s="109" t="s">
        <v>487</v>
      </c>
      <c r="K154" s="98" t="s">
        <v>310</v>
      </c>
      <c r="L154" s="98" t="s">
        <v>311</v>
      </c>
      <c r="M154" s="92">
        <v>362</v>
      </c>
      <c r="N154" s="92">
        <v>362</v>
      </c>
      <c r="O154" s="92">
        <v>400.3</v>
      </c>
      <c r="P154" s="92">
        <v>449.8</v>
      </c>
      <c r="Q154" s="93"/>
      <c r="R154" s="93">
        <v>449.8</v>
      </c>
      <c r="S154" s="92">
        <v>466.5</v>
      </c>
      <c r="T154" s="93">
        <v>466.5</v>
      </c>
      <c r="U154" s="93"/>
      <c r="V154" s="92">
        <v>483.9</v>
      </c>
      <c r="W154" s="93">
        <v>483.9</v>
      </c>
      <c r="X154" s="93"/>
    </row>
    <row r="155" spans="1:24" s="94" customFormat="1" ht="223.5" customHeight="1" x14ac:dyDescent="0.3">
      <c r="A155" s="162" t="s">
        <v>546</v>
      </c>
      <c r="B155" s="75" t="s">
        <v>488</v>
      </c>
      <c r="C155" s="75" t="s">
        <v>372</v>
      </c>
      <c r="D155" s="75" t="s">
        <v>373</v>
      </c>
      <c r="E155" s="140" t="s">
        <v>374</v>
      </c>
      <c r="F155" s="139" t="s">
        <v>375</v>
      </c>
      <c r="G155" s="140" t="s">
        <v>376</v>
      </c>
      <c r="H155" s="110" t="s">
        <v>414</v>
      </c>
      <c r="I155" s="109" t="s">
        <v>401</v>
      </c>
      <c r="J155" s="109" t="s">
        <v>415</v>
      </c>
      <c r="K155" s="98" t="s">
        <v>310</v>
      </c>
      <c r="L155" s="98" t="s">
        <v>157</v>
      </c>
      <c r="M155" s="92">
        <v>89242.3</v>
      </c>
      <c r="N155" s="92">
        <v>89242.3</v>
      </c>
      <c r="O155" s="92">
        <v>94771.8</v>
      </c>
      <c r="P155" s="92">
        <v>87377.4</v>
      </c>
      <c r="Q155" s="93"/>
      <c r="R155" s="93">
        <v>87377.4</v>
      </c>
      <c r="S155" s="92">
        <v>88142</v>
      </c>
      <c r="T155" s="93">
        <v>88142</v>
      </c>
      <c r="U155" s="93"/>
      <c r="V155" s="92">
        <v>88142</v>
      </c>
      <c r="W155" s="93">
        <v>88142</v>
      </c>
      <c r="X155" s="93"/>
    </row>
    <row r="156" spans="1:24" ht="48.75" customHeight="1" x14ac:dyDescent="0.3">
      <c r="A156" s="62" t="s">
        <v>82</v>
      </c>
      <c r="B156" s="9"/>
      <c r="C156" s="9"/>
      <c r="D156" s="9"/>
      <c r="E156" s="9"/>
      <c r="F156" s="9"/>
      <c r="G156" s="9"/>
      <c r="H156" s="9"/>
      <c r="I156" s="9"/>
      <c r="J156" s="9"/>
      <c r="K156" s="11"/>
      <c r="L156" s="11"/>
      <c r="M156" s="8"/>
      <c r="N156" s="8"/>
      <c r="O156" s="8"/>
      <c r="P156" s="8"/>
      <c r="Q156" s="7"/>
      <c r="R156" s="7"/>
      <c r="S156" s="8"/>
      <c r="T156" s="7"/>
      <c r="U156" s="7"/>
      <c r="V156" s="8"/>
      <c r="W156" s="7"/>
      <c r="X156" s="7"/>
    </row>
    <row r="157" spans="1:24" s="94" customFormat="1" ht="144" customHeight="1" x14ac:dyDescent="0.3">
      <c r="A157" s="87" t="s">
        <v>83</v>
      </c>
      <c r="B157" s="75" t="s">
        <v>488</v>
      </c>
      <c r="C157" s="75" t="s">
        <v>372</v>
      </c>
      <c r="D157" s="75" t="s">
        <v>373</v>
      </c>
      <c r="E157" s="140" t="s">
        <v>489</v>
      </c>
      <c r="F157" s="139" t="s">
        <v>200</v>
      </c>
      <c r="G157" s="140" t="s">
        <v>377</v>
      </c>
      <c r="H157" s="110" t="s">
        <v>494</v>
      </c>
      <c r="I157" s="109" t="s">
        <v>401</v>
      </c>
      <c r="J157" s="109" t="s">
        <v>487</v>
      </c>
      <c r="K157" s="98" t="s">
        <v>150</v>
      </c>
      <c r="L157" s="98" t="s">
        <v>147</v>
      </c>
      <c r="M157" s="92">
        <v>1114.5</v>
      </c>
      <c r="N157" s="92">
        <v>1114.5</v>
      </c>
      <c r="O157" s="92">
        <v>1109.8</v>
      </c>
      <c r="P157" s="92">
        <v>1315.4</v>
      </c>
      <c r="Q157" s="93"/>
      <c r="R157" s="93">
        <v>1315.4</v>
      </c>
      <c r="S157" s="92">
        <v>1115.5</v>
      </c>
      <c r="T157" s="93">
        <v>1115.5</v>
      </c>
      <c r="U157" s="93"/>
      <c r="V157" s="92">
        <v>1115.5</v>
      </c>
      <c r="W157" s="93">
        <v>1115.5</v>
      </c>
      <c r="X157" s="93"/>
    </row>
    <row r="158" spans="1:24" ht="60.75" customHeight="1" x14ac:dyDescent="0.3">
      <c r="A158" s="62" t="s">
        <v>84</v>
      </c>
      <c r="B158" s="9"/>
      <c r="C158" s="9"/>
      <c r="D158" s="9"/>
      <c r="E158" s="9"/>
      <c r="F158" s="9"/>
      <c r="G158" s="9"/>
      <c r="H158" s="9"/>
      <c r="I158" s="9"/>
      <c r="J158" s="9"/>
      <c r="K158" s="11"/>
      <c r="L158" s="11"/>
      <c r="M158" s="8"/>
      <c r="N158" s="8"/>
      <c r="O158" s="8"/>
      <c r="P158" s="8"/>
      <c r="Q158" s="7"/>
      <c r="R158" s="7"/>
      <c r="S158" s="8"/>
      <c r="T158" s="7"/>
      <c r="U158" s="7"/>
      <c r="V158" s="8"/>
      <c r="W158" s="7"/>
      <c r="X158" s="7"/>
    </row>
    <row r="159" spans="1:24" s="94" customFormat="1" ht="227.25" customHeight="1" x14ac:dyDescent="0.3">
      <c r="A159" s="87" t="s">
        <v>99</v>
      </c>
      <c r="B159" s="75" t="s">
        <v>491</v>
      </c>
      <c r="C159" s="75" t="s">
        <v>200</v>
      </c>
      <c r="D159" s="144" t="s">
        <v>490</v>
      </c>
      <c r="E159" s="75" t="s">
        <v>492</v>
      </c>
      <c r="F159" s="75" t="s">
        <v>200</v>
      </c>
      <c r="G159" s="75" t="s">
        <v>344</v>
      </c>
      <c r="H159" s="113" t="s">
        <v>485</v>
      </c>
      <c r="I159" s="109" t="s">
        <v>160</v>
      </c>
      <c r="J159" s="109" t="s">
        <v>486</v>
      </c>
      <c r="K159" s="91" t="s">
        <v>147</v>
      </c>
      <c r="L159" s="91" t="s">
        <v>151</v>
      </c>
      <c r="M159" s="92"/>
      <c r="N159" s="92"/>
      <c r="O159" s="92">
        <v>97</v>
      </c>
      <c r="P159" s="92"/>
      <c r="Q159" s="93"/>
      <c r="R159" s="93"/>
      <c r="S159" s="92"/>
      <c r="T159" s="93"/>
      <c r="U159" s="93"/>
      <c r="V159" s="92"/>
      <c r="W159" s="93"/>
      <c r="X159" s="93"/>
    </row>
    <row r="160" spans="1:24" s="94" customFormat="1" ht="222" customHeight="1" x14ac:dyDescent="0.3">
      <c r="A160" s="87" t="s">
        <v>100</v>
      </c>
      <c r="B160" s="75" t="s">
        <v>491</v>
      </c>
      <c r="C160" s="75" t="s">
        <v>200</v>
      </c>
      <c r="D160" s="144" t="s">
        <v>490</v>
      </c>
      <c r="E160" s="75" t="s">
        <v>492</v>
      </c>
      <c r="F160" s="75" t="s">
        <v>200</v>
      </c>
      <c r="G160" s="75" t="s">
        <v>344</v>
      </c>
      <c r="H160" s="113" t="s">
        <v>485</v>
      </c>
      <c r="I160" s="109" t="s">
        <v>160</v>
      </c>
      <c r="J160" s="109" t="s">
        <v>486</v>
      </c>
      <c r="K160" s="91" t="s">
        <v>147</v>
      </c>
      <c r="L160" s="91" t="s">
        <v>151</v>
      </c>
      <c r="M160" s="92">
        <v>728.9</v>
      </c>
      <c r="N160" s="92">
        <v>728.9</v>
      </c>
      <c r="O160" s="92">
        <v>437.9</v>
      </c>
      <c r="P160" s="92">
        <v>1396.2</v>
      </c>
      <c r="Q160" s="93">
        <v>1396.2</v>
      </c>
      <c r="R160" s="93"/>
      <c r="S160" s="92">
        <v>1724.3</v>
      </c>
      <c r="T160" s="93">
        <v>1724.3</v>
      </c>
      <c r="U160" s="93"/>
      <c r="V160" s="92">
        <v>1724.3</v>
      </c>
      <c r="W160" s="93">
        <v>1724.3</v>
      </c>
      <c r="X160" s="93"/>
    </row>
    <row r="161" spans="1:24" ht="164.25" customHeight="1" x14ac:dyDescent="0.3">
      <c r="A161" s="62" t="s">
        <v>85</v>
      </c>
      <c r="B161" s="10"/>
      <c r="C161" s="10"/>
      <c r="D161" s="10"/>
      <c r="E161" s="10"/>
      <c r="F161" s="10"/>
      <c r="G161" s="10"/>
      <c r="H161" s="10"/>
      <c r="I161" s="10"/>
      <c r="J161" s="10"/>
      <c r="K161" s="6"/>
      <c r="L161" s="6"/>
      <c r="M161" s="8"/>
      <c r="N161" s="8"/>
      <c r="O161" s="8"/>
      <c r="P161" s="8"/>
      <c r="Q161" s="7"/>
      <c r="R161" s="7"/>
      <c r="S161" s="8"/>
      <c r="T161" s="7"/>
      <c r="U161" s="7"/>
      <c r="V161" s="8"/>
      <c r="W161" s="7"/>
      <c r="X161" s="7"/>
    </row>
    <row r="162" spans="1:24" s="94" customFormat="1" ht="234.75" customHeight="1" x14ac:dyDescent="0.3">
      <c r="A162" s="87" t="s">
        <v>101</v>
      </c>
      <c r="B162" s="75" t="s">
        <v>491</v>
      </c>
      <c r="C162" s="75" t="s">
        <v>200</v>
      </c>
      <c r="D162" s="144" t="s">
        <v>490</v>
      </c>
      <c r="E162" s="75" t="s">
        <v>492</v>
      </c>
      <c r="F162" s="75" t="s">
        <v>200</v>
      </c>
      <c r="G162" s="75" t="s">
        <v>344</v>
      </c>
      <c r="H162" s="113" t="s">
        <v>485</v>
      </c>
      <c r="I162" s="109" t="s">
        <v>160</v>
      </c>
      <c r="J162" s="109" t="s">
        <v>486</v>
      </c>
      <c r="K162" s="91" t="s">
        <v>147</v>
      </c>
      <c r="L162" s="91" t="s">
        <v>151</v>
      </c>
      <c r="M162" s="92"/>
      <c r="N162" s="92"/>
      <c r="O162" s="92">
        <v>4497.7</v>
      </c>
      <c r="P162" s="92">
        <v>6351.4</v>
      </c>
      <c r="Q162" s="93">
        <v>6351.4</v>
      </c>
      <c r="R162" s="93"/>
      <c r="S162" s="92">
        <v>10367.5</v>
      </c>
      <c r="T162" s="93">
        <v>10367.5</v>
      </c>
      <c r="U162" s="93"/>
      <c r="V162" s="92">
        <v>11290.9</v>
      </c>
      <c r="W162" s="93">
        <v>11290.9</v>
      </c>
      <c r="X162" s="93"/>
    </row>
    <row r="163" spans="1:24" s="94" customFormat="1" ht="220.5" customHeight="1" x14ac:dyDescent="0.3">
      <c r="A163" s="87" t="s">
        <v>102</v>
      </c>
      <c r="B163" s="75" t="s">
        <v>491</v>
      </c>
      <c r="C163" s="75" t="s">
        <v>200</v>
      </c>
      <c r="D163" s="144" t="s">
        <v>490</v>
      </c>
      <c r="E163" s="75" t="s">
        <v>492</v>
      </c>
      <c r="F163" s="75" t="s">
        <v>200</v>
      </c>
      <c r="G163" s="75" t="s">
        <v>344</v>
      </c>
      <c r="H163" s="113" t="s">
        <v>485</v>
      </c>
      <c r="I163" s="109" t="s">
        <v>160</v>
      </c>
      <c r="J163" s="109" t="s">
        <v>486</v>
      </c>
      <c r="K163" s="91" t="s">
        <v>147</v>
      </c>
      <c r="L163" s="91" t="s">
        <v>151</v>
      </c>
      <c r="M163" s="92">
        <v>28.9</v>
      </c>
      <c r="N163" s="92">
        <v>28.9</v>
      </c>
      <c r="O163" s="92">
        <v>29.9</v>
      </c>
      <c r="P163" s="92">
        <v>2.2000000000000002</v>
      </c>
      <c r="Q163" s="93">
        <v>2.2000000000000002</v>
      </c>
      <c r="R163" s="93"/>
      <c r="S163" s="92">
        <v>7.7</v>
      </c>
      <c r="T163" s="93">
        <v>7.7</v>
      </c>
      <c r="U163" s="93"/>
      <c r="V163" s="92">
        <v>6.2</v>
      </c>
      <c r="W163" s="93">
        <v>6.2</v>
      </c>
      <c r="X163" s="93"/>
    </row>
    <row r="164" spans="1:24" ht="32.25" customHeight="1" x14ac:dyDescent="0.3">
      <c r="A164" s="62" t="s">
        <v>103</v>
      </c>
      <c r="B164" s="10"/>
      <c r="C164" s="10"/>
      <c r="D164" s="10"/>
      <c r="E164" s="27"/>
      <c r="F164" s="10"/>
      <c r="G164" s="10"/>
      <c r="H164" s="10"/>
      <c r="I164" s="10"/>
      <c r="J164" s="10"/>
      <c r="K164" s="6"/>
      <c r="L164" s="6"/>
      <c r="M164" s="8"/>
      <c r="N164" s="8"/>
      <c r="O164" s="8"/>
      <c r="P164" s="8"/>
      <c r="Q164" s="7"/>
      <c r="R164" s="7"/>
      <c r="S164" s="8"/>
      <c r="T164" s="7"/>
      <c r="U164" s="7"/>
      <c r="V164" s="8"/>
      <c r="W164" s="7"/>
      <c r="X164" s="7"/>
    </row>
    <row r="165" spans="1:24" s="94" customFormat="1" ht="187.5" customHeight="1" x14ac:dyDescent="0.3">
      <c r="A165" s="87" t="s">
        <v>86</v>
      </c>
      <c r="B165" s="75" t="s">
        <v>493</v>
      </c>
      <c r="C165" s="75" t="s">
        <v>378</v>
      </c>
      <c r="D165" s="144" t="s">
        <v>379</v>
      </c>
      <c r="E165" s="140" t="s">
        <v>380</v>
      </c>
      <c r="F165" s="139" t="s">
        <v>381</v>
      </c>
      <c r="G165" s="140" t="s">
        <v>382</v>
      </c>
      <c r="H165" s="110" t="s">
        <v>494</v>
      </c>
      <c r="I165" s="109" t="s">
        <v>401</v>
      </c>
      <c r="J165" s="109" t="s">
        <v>487</v>
      </c>
      <c r="K165" s="91" t="s">
        <v>310</v>
      </c>
      <c r="L165" s="91" t="s">
        <v>310</v>
      </c>
      <c r="M165" s="92">
        <v>172.9</v>
      </c>
      <c r="N165" s="92">
        <v>160.5</v>
      </c>
      <c r="O165" s="92">
        <v>172.6</v>
      </c>
      <c r="P165" s="92">
        <v>233.1</v>
      </c>
      <c r="Q165" s="93"/>
      <c r="R165" s="93">
        <v>233.1</v>
      </c>
      <c r="S165" s="92">
        <v>207.4</v>
      </c>
      <c r="T165" s="93">
        <v>207.4</v>
      </c>
      <c r="U165" s="93"/>
      <c r="V165" s="92">
        <v>215.7</v>
      </c>
      <c r="W165" s="93">
        <v>215.7</v>
      </c>
      <c r="X165" s="93"/>
    </row>
    <row r="166" spans="1:24" s="94" customFormat="1" ht="225" customHeight="1" x14ac:dyDescent="0.3">
      <c r="A166" s="87" t="s">
        <v>87</v>
      </c>
      <c r="B166" s="75" t="s">
        <v>491</v>
      </c>
      <c r="C166" s="75" t="s">
        <v>200</v>
      </c>
      <c r="D166" s="144" t="s">
        <v>490</v>
      </c>
      <c r="E166" s="75" t="s">
        <v>492</v>
      </c>
      <c r="F166" s="75" t="s">
        <v>200</v>
      </c>
      <c r="G166" s="75" t="s">
        <v>344</v>
      </c>
      <c r="H166" s="113" t="s">
        <v>485</v>
      </c>
      <c r="I166" s="109" t="s">
        <v>160</v>
      </c>
      <c r="J166" s="109" t="s">
        <v>486</v>
      </c>
      <c r="K166" s="91" t="s">
        <v>147</v>
      </c>
      <c r="L166" s="91" t="s">
        <v>151</v>
      </c>
      <c r="M166" s="92">
        <v>206.6</v>
      </c>
      <c r="N166" s="92">
        <v>206.6</v>
      </c>
      <c r="O166" s="92"/>
      <c r="P166" s="92"/>
      <c r="Q166" s="93"/>
      <c r="R166" s="93"/>
      <c r="S166" s="92"/>
      <c r="T166" s="93"/>
      <c r="U166" s="93"/>
      <c r="V166" s="92"/>
      <c r="W166" s="93"/>
      <c r="X166" s="93"/>
    </row>
    <row r="167" spans="1:24" ht="51" x14ac:dyDescent="0.3">
      <c r="A167" s="62" t="s">
        <v>88</v>
      </c>
      <c r="B167" s="9"/>
      <c r="C167" s="9"/>
      <c r="D167" s="9"/>
      <c r="E167" s="10"/>
      <c r="F167" s="10"/>
      <c r="G167" s="10"/>
      <c r="H167" s="10"/>
      <c r="I167" s="10"/>
      <c r="J167" s="10"/>
      <c r="K167" s="6"/>
      <c r="L167" s="6"/>
      <c r="M167" s="8"/>
      <c r="N167" s="8"/>
      <c r="O167" s="8"/>
      <c r="P167" s="8"/>
      <c r="Q167" s="7"/>
      <c r="R167" s="7"/>
      <c r="S167" s="8"/>
      <c r="T167" s="7"/>
      <c r="U167" s="7"/>
      <c r="V167" s="8"/>
      <c r="W167" s="7"/>
      <c r="X167" s="7"/>
    </row>
    <row r="168" spans="1:24" s="94" customFormat="1" ht="409.6" x14ac:dyDescent="0.3">
      <c r="A168" s="87" t="s">
        <v>89</v>
      </c>
      <c r="B168" s="124" t="s">
        <v>495</v>
      </c>
      <c r="C168" s="88" t="s">
        <v>352</v>
      </c>
      <c r="D168" s="88" t="s">
        <v>353</v>
      </c>
      <c r="E168" s="145" t="s">
        <v>496</v>
      </c>
      <c r="F168" s="145" t="s">
        <v>354</v>
      </c>
      <c r="G168" s="145" t="s">
        <v>355</v>
      </c>
      <c r="H168" s="161"/>
      <c r="I168" s="161"/>
      <c r="J168" s="161"/>
      <c r="K168" s="146" t="s">
        <v>147</v>
      </c>
      <c r="L168" s="146" t="s">
        <v>151</v>
      </c>
      <c r="M168" s="92"/>
      <c r="N168" s="92"/>
      <c r="O168" s="92"/>
      <c r="P168" s="92">
        <v>382.2</v>
      </c>
      <c r="Q168" s="93">
        <v>382.2</v>
      </c>
      <c r="R168" s="93"/>
      <c r="S168" s="92">
        <v>337.2</v>
      </c>
      <c r="T168" s="93">
        <v>337.2</v>
      </c>
      <c r="U168" s="93"/>
      <c r="V168" s="92">
        <v>303.39999999999998</v>
      </c>
      <c r="W168" s="93">
        <v>303.39999999999998</v>
      </c>
      <c r="X168" s="93"/>
    </row>
    <row r="169" spans="1:24" s="94" customFormat="1" ht="408" x14ac:dyDescent="0.3">
      <c r="A169" s="87" t="s">
        <v>90</v>
      </c>
      <c r="B169" s="143" t="s">
        <v>345</v>
      </c>
      <c r="C169" s="75" t="s">
        <v>346</v>
      </c>
      <c r="D169" s="75" t="s">
        <v>347</v>
      </c>
      <c r="E169" s="88" t="s">
        <v>497</v>
      </c>
      <c r="F169" s="88" t="s">
        <v>348</v>
      </c>
      <c r="G169" s="88" t="s">
        <v>349</v>
      </c>
      <c r="H169" s="90"/>
      <c r="I169" s="90"/>
      <c r="J169" s="90"/>
      <c r="K169" s="91" t="s">
        <v>350</v>
      </c>
      <c r="L169" s="91" t="s">
        <v>351</v>
      </c>
      <c r="M169" s="92">
        <v>15.5</v>
      </c>
      <c r="N169" s="92">
        <v>14.7</v>
      </c>
      <c r="O169" s="92">
        <v>38.799999999999997</v>
      </c>
      <c r="P169" s="92">
        <v>73.5</v>
      </c>
      <c r="Q169" s="93">
        <v>73.5</v>
      </c>
      <c r="R169" s="93"/>
      <c r="S169" s="92">
        <v>54.5</v>
      </c>
      <c r="T169" s="93">
        <v>54.5</v>
      </c>
      <c r="U169" s="93"/>
      <c r="V169" s="92">
        <v>54.5</v>
      </c>
      <c r="W169" s="93">
        <v>54.5</v>
      </c>
      <c r="X169" s="93"/>
    </row>
    <row r="170" spans="1:24" s="94" customFormat="1" ht="204" x14ac:dyDescent="0.3">
      <c r="A170" s="87" t="s">
        <v>104</v>
      </c>
      <c r="B170" s="75" t="s">
        <v>491</v>
      </c>
      <c r="C170" s="75" t="s">
        <v>200</v>
      </c>
      <c r="D170" s="144" t="s">
        <v>490</v>
      </c>
      <c r="E170" s="75" t="s">
        <v>492</v>
      </c>
      <c r="F170" s="75" t="s">
        <v>200</v>
      </c>
      <c r="G170" s="75" t="s">
        <v>344</v>
      </c>
      <c r="H170" s="113" t="s">
        <v>485</v>
      </c>
      <c r="I170" s="109" t="s">
        <v>160</v>
      </c>
      <c r="J170" s="109" t="s">
        <v>486</v>
      </c>
      <c r="K170" s="91" t="s">
        <v>147</v>
      </c>
      <c r="L170" s="91" t="s">
        <v>151</v>
      </c>
      <c r="M170" s="92"/>
      <c r="N170" s="92"/>
      <c r="O170" s="92">
        <v>512.29999999999995</v>
      </c>
      <c r="P170" s="92"/>
      <c r="Q170" s="93"/>
      <c r="R170" s="93"/>
      <c r="S170" s="92"/>
      <c r="T170" s="93"/>
      <c r="U170" s="93"/>
      <c r="V170" s="92"/>
      <c r="W170" s="93"/>
      <c r="X170" s="93"/>
    </row>
    <row r="171" spans="1:24" ht="40.799999999999997" x14ac:dyDescent="0.3">
      <c r="A171" s="62" t="s">
        <v>105</v>
      </c>
      <c r="B171" s="10"/>
      <c r="C171" s="10"/>
      <c r="D171" s="10"/>
      <c r="E171" s="10"/>
      <c r="F171" s="10"/>
      <c r="G171" s="25"/>
      <c r="H171" s="25"/>
      <c r="I171" s="25"/>
      <c r="J171" s="25"/>
      <c r="K171" s="6"/>
      <c r="L171" s="6"/>
      <c r="M171" s="8"/>
      <c r="N171" s="8"/>
      <c r="O171" s="8"/>
      <c r="P171" s="8"/>
      <c r="Q171" s="7"/>
      <c r="R171" s="7"/>
      <c r="S171" s="8"/>
      <c r="T171" s="7"/>
      <c r="U171" s="7"/>
      <c r="V171" s="8"/>
      <c r="W171" s="7"/>
      <c r="X171" s="7"/>
    </row>
    <row r="172" spans="1:24" s="94" customFormat="1" ht="409.6" x14ac:dyDescent="0.3">
      <c r="A172" s="87" t="s">
        <v>91</v>
      </c>
      <c r="B172" s="124" t="s">
        <v>498</v>
      </c>
      <c r="C172" s="88" t="s">
        <v>499</v>
      </c>
      <c r="D172" s="88" t="s">
        <v>500</v>
      </c>
      <c r="E172" s="145" t="s">
        <v>501</v>
      </c>
      <c r="F172" s="145" t="s">
        <v>502</v>
      </c>
      <c r="G172" s="145" t="s">
        <v>503</v>
      </c>
      <c r="H172" s="90"/>
      <c r="I172" s="90"/>
      <c r="J172" s="90"/>
      <c r="K172" s="91" t="s">
        <v>150</v>
      </c>
      <c r="L172" s="91" t="s">
        <v>147</v>
      </c>
      <c r="M172" s="92"/>
      <c r="N172" s="92"/>
      <c r="O172" s="92"/>
      <c r="P172" s="92"/>
      <c r="Q172" s="93"/>
      <c r="R172" s="93"/>
      <c r="S172" s="92">
        <v>64.3</v>
      </c>
      <c r="T172" s="93">
        <v>64.3</v>
      </c>
      <c r="U172" s="93"/>
      <c r="V172" s="92"/>
      <c r="W172" s="93"/>
      <c r="X172" s="93"/>
    </row>
    <row r="173" spans="1:24" ht="71.400000000000006" x14ac:dyDescent="0.3">
      <c r="A173" s="62" t="s">
        <v>92</v>
      </c>
      <c r="B173" s="10"/>
      <c r="C173" s="10"/>
      <c r="D173" s="10"/>
      <c r="E173" s="10"/>
      <c r="F173" s="10"/>
      <c r="G173" s="10"/>
      <c r="H173" s="10"/>
      <c r="I173" s="10"/>
      <c r="J173" s="10"/>
      <c r="K173" s="6"/>
      <c r="L173" s="6"/>
      <c r="M173" s="8"/>
      <c r="N173" s="8"/>
      <c r="O173" s="8"/>
      <c r="P173" s="8"/>
      <c r="Q173" s="7"/>
      <c r="R173" s="7"/>
      <c r="S173" s="8"/>
      <c r="T173" s="7"/>
      <c r="U173" s="7"/>
      <c r="V173" s="8"/>
      <c r="W173" s="7"/>
      <c r="X173" s="7"/>
    </row>
    <row r="174" spans="1:24" s="94" customFormat="1" ht="204" x14ac:dyDescent="0.3">
      <c r="A174" s="87" t="s">
        <v>110</v>
      </c>
      <c r="B174" s="75" t="s">
        <v>491</v>
      </c>
      <c r="C174" s="75" t="s">
        <v>200</v>
      </c>
      <c r="D174" s="144" t="s">
        <v>490</v>
      </c>
      <c r="E174" s="75" t="s">
        <v>492</v>
      </c>
      <c r="F174" s="75" t="s">
        <v>200</v>
      </c>
      <c r="G174" s="75" t="s">
        <v>344</v>
      </c>
      <c r="H174" s="113" t="s">
        <v>485</v>
      </c>
      <c r="I174" s="109" t="s">
        <v>160</v>
      </c>
      <c r="J174" s="109" t="s">
        <v>486</v>
      </c>
      <c r="K174" s="98" t="s">
        <v>147</v>
      </c>
      <c r="L174" s="98" t="s">
        <v>151</v>
      </c>
      <c r="M174" s="92"/>
      <c r="N174" s="92"/>
      <c r="O174" s="92">
        <v>700</v>
      </c>
      <c r="P174" s="92">
        <v>23</v>
      </c>
      <c r="Q174" s="93">
        <v>23</v>
      </c>
      <c r="R174" s="148"/>
      <c r="S174" s="147"/>
      <c r="T174" s="148"/>
      <c r="U174" s="148"/>
      <c r="V174" s="147"/>
      <c r="W174" s="148"/>
      <c r="X174" s="148"/>
    </row>
    <row r="175" spans="1:24" s="94" customFormat="1" ht="204" x14ac:dyDescent="0.3">
      <c r="A175" s="87" t="s">
        <v>106</v>
      </c>
      <c r="B175" s="75" t="s">
        <v>491</v>
      </c>
      <c r="C175" s="75" t="s">
        <v>200</v>
      </c>
      <c r="D175" s="144" t="s">
        <v>490</v>
      </c>
      <c r="E175" s="75" t="s">
        <v>492</v>
      </c>
      <c r="F175" s="75" t="s">
        <v>200</v>
      </c>
      <c r="G175" s="75" t="s">
        <v>344</v>
      </c>
      <c r="H175" s="113" t="s">
        <v>485</v>
      </c>
      <c r="I175" s="109" t="s">
        <v>160</v>
      </c>
      <c r="J175" s="109" t="s">
        <v>486</v>
      </c>
      <c r="K175" s="98" t="s">
        <v>147</v>
      </c>
      <c r="L175" s="98" t="s">
        <v>151</v>
      </c>
      <c r="M175" s="92">
        <v>6885.4</v>
      </c>
      <c r="N175" s="92">
        <v>6885.4</v>
      </c>
      <c r="O175" s="92">
        <v>4764.2</v>
      </c>
      <c r="P175" s="92">
        <v>6022.8</v>
      </c>
      <c r="Q175" s="93">
        <v>6022.8</v>
      </c>
      <c r="R175" s="93"/>
      <c r="S175" s="92">
        <v>4856.2</v>
      </c>
      <c r="T175" s="93">
        <v>4856.2</v>
      </c>
      <c r="U175" s="93"/>
      <c r="V175" s="92">
        <v>7723.7</v>
      </c>
      <c r="W175" s="93">
        <v>7723.7</v>
      </c>
      <c r="X175" s="93"/>
    </row>
    <row r="176" spans="1:24" s="94" customFormat="1" ht="346.8" x14ac:dyDescent="0.3">
      <c r="A176" s="87" t="s">
        <v>107</v>
      </c>
      <c r="B176" s="124" t="s">
        <v>303</v>
      </c>
      <c r="C176" s="88" t="s">
        <v>304</v>
      </c>
      <c r="D176" s="88" t="s">
        <v>305</v>
      </c>
      <c r="E176" s="145" t="s">
        <v>504</v>
      </c>
      <c r="F176" s="145" t="s">
        <v>306</v>
      </c>
      <c r="G176" s="145" t="s">
        <v>307</v>
      </c>
      <c r="H176" s="126" t="s">
        <v>463</v>
      </c>
      <c r="I176" s="127" t="s">
        <v>200</v>
      </c>
      <c r="J176" s="127" t="s">
        <v>464</v>
      </c>
      <c r="K176" s="98" t="s">
        <v>150</v>
      </c>
      <c r="L176" s="98" t="s">
        <v>147</v>
      </c>
      <c r="M176" s="92"/>
      <c r="N176" s="92"/>
      <c r="O176" s="92">
        <v>3712.2</v>
      </c>
      <c r="P176" s="92">
        <v>3977.9</v>
      </c>
      <c r="Q176" s="93">
        <v>3977.9</v>
      </c>
      <c r="R176" s="93"/>
      <c r="S176" s="92">
        <v>1123.9000000000001</v>
      </c>
      <c r="T176" s="93">
        <v>1123.9000000000001</v>
      </c>
      <c r="U176" s="93"/>
      <c r="V176" s="92">
        <v>1123.9000000000001</v>
      </c>
      <c r="W176" s="93">
        <v>1123.9000000000001</v>
      </c>
      <c r="X176" s="93"/>
    </row>
    <row r="177" spans="1:24" s="94" customFormat="1" ht="204" x14ac:dyDescent="0.3">
      <c r="A177" s="87" t="s">
        <v>93</v>
      </c>
      <c r="B177" s="75" t="s">
        <v>491</v>
      </c>
      <c r="C177" s="75" t="s">
        <v>200</v>
      </c>
      <c r="D177" s="144" t="s">
        <v>490</v>
      </c>
      <c r="E177" s="75" t="s">
        <v>492</v>
      </c>
      <c r="F177" s="75" t="s">
        <v>200</v>
      </c>
      <c r="G177" s="75" t="s">
        <v>344</v>
      </c>
      <c r="H177" s="113" t="s">
        <v>485</v>
      </c>
      <c r="I177" s="109" t="s">
        <v>160</v>
      </c>
      <c r="J177" s="109" t="s">
        <v>486</v>
      </c>
      <c r="K177" s="98" t="s">
        <v>147</v>
      </c>
      <c r="L177" s="98" t="s">
        <v>151</v>
      </c>
      <c r="M177" s="92">
        <v>500</v>
      </c>
      <c r="N177" s="92">
        <v>250</v>
      </c>
      <c r="O177" s="92">
        <v>280</v>
      </c>
      <c r="P177" s="92"/>
      <c r="Q177" s="93"/>
      <c r="R177" s="93"/>
      <c r="S177" s="92">
        <v>383.4</v>
      </c>
      <c r="T177" s="93">
        <v>383.4</v>
      </c>
      <c r="U177" s="93"/>
      <c r="V177" s="92">
        <v>958.5</v>
      </c>
      <c r="W177" s="93">
        <v>958.5</v>
      </c>
      <c r="X177" s="93"/>
    </row>
    <row r="178" spans="1:24" ht="40.799999999999997" x14ac:dyDescent="0.3">
      <c r="A178" s="62" t="s">
        <v>108</v>
      </c>
      <c r="B178" s="9"/>
      <c r="C178" s="9"/>
      <c r="D178" s="9"/>
      <c r="E178" s="9"/>
      <c r="F178" s="9"/>
      <c r="G178" s="9"/>
      <c r="H178" s="9"/>
      <c r="I178" s="9"/>
      <c r="J178" s="9"/>
      <c r="K178" s="11"/>
      <c r="L178" s="11"/>
      <c r="M178" s="8"/>
      <c r="N178" s="8"/>
      <c r="O178" s="8"/>
      <c r="P178" s="8"/>
      <c r="Q178" s="7"/>
      <c r="R178" s="7"/>
      <c r="S178" s="8"/>
      <c r="T178" s="7"/>
      <c r="U178" s="7"/>
      <c r="V178" s="8"/>
      <c r="W178" s="7"/>
      <c r="X178" s="7"/>
    </row>
    <row r="179" spans="1:24" s="94" customFormat="1" ht="204" x14ac:dyDescent="0.3">
      <c r="A179" s="87" t="s">
        <v>109</v>
      </c>
      <c r="B179" s="75" t="s">
        <v>491</v>
      </c>
      <c r="C179" s="75" t="s">
        <v>200</v>
      </c>
      <c r="D179" s="144" t="s">
        <v>490</v>
      </c>
      <c r="E179" s="75" t="s">
        <v>492</v>
      </c>
      <c r="F179" s="75" t="s">
        <v>200</v>
      </c>
      <c r="G179" s="75" t="s">
        <v>344</v>
      </c>
      <c r="H179" s="113" t="s">
        <v>485</v>
      </c>
      <c r="I179" s="109" t="s">
        <v>160</v>
      </c>
      <c r="J179" s="109" t="s">
        <v>486</v>
      </c>
      <c r="K179" s="91" t="s">
        <v>147</v>
      </c>
      <c r="L179" s="91" t="s">
        <v>151</v>
      </c>
      <c r="M179" s="92">
        <v>1480</v>
      </c>
      <c r="N179" s="92">
        <v>1480</v>
      </c>
      <c r="O179" s="92"/>
      <c r="P179" s="92">
        <v>7</v>
      </c>
      <c r="Q179" s="93">
        <v>7</v>
      </c>
      <c r="R179" s="93"/>
      <c r="S179" s="92"/>
      <c r="T179" s="93"/>
      <c r="U179" s="93"/>
      <c r="V179" s="92"/>
      <c r="W179" s="93"/>
      <c r="X179" s="93"/>
    </row>
    <row r="180" spans="1:24" s="94" customFormat="1" ht="204" x14ac:dyDescent="0.3">
      <c r="A180" s="87" t="s">
        <v>94</v>
      </c>
      <c r="B180" s="75" t="s">
        <v>491</v>
      </c>
      <c r="C180" s="75" t="s">
        <v>200</v>
      </c>
      <c r="D180" s="144" t="s">
        <v>490</v>
      </c>
      <c r="E180" s="75" t="s">
        <v>492</v>
      </c>
      <c r="F180" s="75" t="s">
        <v>200</v>
      </c>
      <c r="G180" s="75" t="s">
        <v>344</v>
      </c>
      <c r="H180" s="113" t="s">
        <v>485</v>
      </c>
      <c r="I180" s="109" t="s">
        <v>160</v>
      </c>
      <c r="J180" s="109" t="s">
        <v>486</v>
      </c>
      <c r="K180" s="98" t="s">
        <v>147</v>
      </c>
      <c r="L180" s="98" t="s">
        <v>151</v>
      </c>
      <c r="M180" s="92">
        <v>2196.4</v>
      </c>
      <c r="N180" s="92">
        <v>2196.4</v>
      </c>
      <c r="O180" s="92">
        <v>5957.8</v>
      </c>
      <c r="P180" s="92">
        <v>10307</v>
      </c>
      <c r="Q180" s="93">
        <v>10307</v>
      </c>
      <c r="R180" s="93"/>
      <c r="S180" s="92">
        <v>4319.8</v>
      </c>
      <c r="T180" s="93">
        <v>4319.8</v>
      </c>
      <c r="U180" s="93"/>
      <c r="V180" s="92">
        <v>9393.7999999999993</v>
      </c>
      <c r="W180" s="93">
        <v>9393.7999999999993</v>
      </c>
      <c r="X180" s="93"/>
    </row>
    <row r="181" spans="1:24" s="94" customFormat="1" ht="144" customHeight="1" x14ac:dyDescent="0.3">
      <c r="A181" s="87" t="s">
        <v>95</v>
      </c>
      <c r="B181" s="80" t="s">
        <v>505</v>
      </c>
      <c r="C181" s="75" t="s">
        <v>200</v>
      </c>
      <c r="D181" s="75" t="s">
        <v>201</v>
      </c>
      <c r="E181" s="75" t="s">
        <v>506</v>
      </c>
      <c r="F181" s="75" t="s">
        <v>200</v>
      </c>
      <c r="G181" s="75" t="s">
        <v>202</v>
      </c>
      <c r="H181" s="126" t="s">
        <v>463</v>
      </c>
      <c r="I181" s="127" t="s">
        <v>200</v>
      </c>
      <c r="J181" s="127" t="s">
        <v>464</v>
      </c>
      <c r="K181" s="98" t="s">
        <v>150</v>
      </c>
      <c r="L181" s="98" t="s">
        <v>142</v>
      </c>
      <c r="M181" s="92">
        <v>3603.2</v>
      </c>
      <c r="N181" s="92">
        <v>3603.2</v>
      </c>
      <c r="O181" s="92">
        <v>1499.8</v>
      </c>
      <c r="P181" s="92">
        <v>2511.1999999999998</v>
      </c>
      <c r="Q181" s="93">
        <v>2511.1999999999998</v>
      </c>
      <c r="R181" s="93"/>
      <c r="S181" s="92">
        <v>1558.8</v>
      </c>
      <c r="T181" s="93">
        <v>1558.8</v>
      </c>
      <c r="U181" s="93"/>
      <c r="V181" s="92">
        <v>779.4</v>
      </c>
      <c r="W181" s="93">
        <v>779.4</v>
      </c>
      <c r="X181" s="93"/>
    </row>
    <row r="182" spans="1:24" s="94" customFormat="1" ht="151.5" customHeight="1" x14ac:dyDescent="0.3">
      <c r="A182" s="87" t="s">
        <v>96</v>
      </c>
      <c r="B182" s="80" t="s">
        <v>505</v>
      </c>
      <c r="C182" s="75" t="s">
        <v>200</v>
      </c>
      <c r="D182" s="75" t="s">
        <v>201</v>
      </c>
      <c r="E182" s="75" t="s">
        <v>506</v>
      </c>
      <c r="F182" s="75" t="s">
        <v>200</v>
      </c>
      <c r="G182" s="75" t="s">
        <v>202</v>
      </c>
      <c r="H182" s="126" t="s">
        <v>463</v>
      </c>
      <c r="I182" s="127" t="s">
        <v>200</v>
      </c>
      <c r="J182" s="127" t="s">
        <v>464</v>
      </c>
      <c r="K182" s="98" t="s">
        <v>150</v>
      </c>
      <c r="L182" s="98" t="s">
        <v>142</v>
      </c>
      <c r="M182" s="92">
        <v>4306.6000000000004</v>
      </c>
      <c r="N182" s="92">
        <v>4306.6000000000004</v>
      </c>
      <c r="O182" s="92"/>
      <c r="P182" s="92">
        <v>62.6</v>
      </c>
      <c r="Q182" s="93">
        <v>62.6</v>
      </c>
      <c r="R182" s="93"/>
      <c r="S182" s="92"/>
      <c r="T182" s="93"/>
      <c r="U182" s="93"/>
      <c r="V182" s="92"/>
      <c r="W182" s="93"/>
      <c r="X182" s="93"/>
    </row>
    <row r="183" spans="1:24" s="94" customFormat="1" ht="257.25" customHeight="1" x14ac:dyDescent="0.3">
      <c r="A183" s="87" t="s">
        <v>97</v>
      </c>
      <c r="B183" s="75" t="s">
        <v>507</v>
      </c>
      <c r="C183" s="75" t="s">
        <v>203</v>
      </c>
      <c r="D183" s="75" t="s">
        <v>204</v>
      </c>
      <c r="E183" s="75" t="s">
        <v>508</v>
      </c>
      <c r="F183" s="75" t="s">
        <v>205</v>
      </c>
      <c r="G183" s="75" t="s">
        <v>206</v>
      </c>
      <c r="H183" s="106"/>
      <c r="I183" s="106"/>
      <c r="J183" s="106"/>
      <c r="K183" s="98" t="s">
        <v>144</v>
      </c>
      <c r="L183" s="98" t="s">
        <v>151</v>
      </c>
      <c r="M183" s="92">
        <v>2.4</v>
      </c>
      <c r="N183" s="92">
        <v>2.4</v>
      </c>
      <c r="O183" s="92"/>
      <c r="P183" s="92">
        <v>50.8</v>
      </c>
      <c r="Q183" s="93">
        <v>50.8</v>
      </c>
      <c r="R183" s="93"/>
      <c r="S183" s="92">
        <v>3.3</v>
      </c>
      <c r="T183" s="93">
        <v>3.3</v>
      </c>
      <c r="U183" s="93"/>
      <c r="V183" s="92">
        <v>5.3</v>
      </c>
      <c r="W183" s="93">
        <v>5.3</v>
      </c>
      <c r="X183" s="93"/>
    </row>
    <row r="184" spans="1:24" s="94" customFormat="1" ht="204" x14ac:dyDescent="0.3">
      <c r="A184" s="87" t="s">
        <v>98</v>
      </c>
      <c r="B184" s="75" t="s">
        <v>491</v>
      </c>
      <c r="C184" s="75" t="s">
        <v>200</v>
      </c>
      <c r="D184" s="144" t="s">
        <v>490</v>
      </c>
      <c r="E184" s="75" t="s">
        <v>492</v>
      </c>
      <c r="F184" s="75" t="s">
        <v>200</v>
      </c>
      <c r="G184" s="75" t="s">
        <v>344</v>
      </c>
      <c r="H184" s="113" t="s">
        <v>485</v>
      </c>
      <c r="I184" s="109" t="s">
        <v>160</v>
      </c>
      <c r="J184" s="109" t="s">
        <v>486</v>
      </c>
      <c r="K184" s="98" t="s">
        <v>147</v>
      </c>
      <c r="L184" s="98" t="s">
        <v>151</v>
      </c>
      <c r="M184" s="92">
        <v>4889.8</v>
      </c>
      <c r="N184" s="92">
        <v>4889.8</v>
      </c>
      <c r="O184" s="92">
        <v>4015.2</v>
      </c>
      <c r="P184" s="92">
        <v>4547.6000000000004</v>
      </c>
      <c r="Q184" s="93">
        <v>4547.6000000000004</v>
      </c>
      <c r="R184" s="93"/>
      <c r="S184" s="92">
        <v>3328.7</v>
      </c>
      <c r="T184" s="93">
        <v>3328.7</v>
      </c>
      <c r="U184" s="93"/>
      <c r="V184" s="92">
        <v>3328.7</v>
      </c>
      <c r="W184" s="93">
        <v>3328.7</v>
      </c>
      <c r="X184" s="93"/>
    </row>
    <row r="185" spans="1:24" s="94" customFormat="1" ht="387.6" x14ac:dyDescent="0.3">
      <c r="A185" s="149" t="s">
        <v>111</v>
      </c>
      <c r="B185" s="150" t="s">
        <v>509</v>
      </c>
      <c r="C185" s="75" t="s">
        <v>510</v>
      </c>
      <c r="D185" s="75" t="s">
        <v>511</v>
      </c>
      <c r="E185" s="151" t="s">
        <v>512</v>
      </c>
      <c r="F185" s="152" t="s">
        <v>513</v>
      </c>
      <c r="G185" s="152" t="s">
        <v>514</v>
      </c>
      <c r="H185" s="106"/>
      <c r="I185" s="106"/>
      <c r="J185" s="106"/>
      <c r="K185" s="98" t="s">
        <v>144</v>
      </c>
      <c r="L185" s="98" t="s">
        <v>210</v>
      </c>
      <c r="M185" s="92">
        <v>522.20000000000005</v>
      </c>
      <c r="N185" s="92">
        <v>307.39999999999998</v>
      </c>
      <c r="O185" s="92"/>
      <c r="P185" s="92"/>
      <c r="Q185" s="93"/>
      <c r="R185" s="93"/>
      <c r="S185" s="92"/>
      <c r="T185" s="93"/>
      <c r="U185" s="93"/>
      <c r="V185" s="92"/>
      <c r="W185" s="93"/>
      <c r="X185" s="93"/>
    </row>
    <row r="186" spans="1:24" s="94" customFormat="1" ht="204" x14ac:dyDescent="0.3">
      <c r="A186" s="87" t="s">
        <v>112</v>
      </c>
      <c r="B186" s="75" t="s">
        <v>491</v>
      </c>
      <c r="C186" s="75" t="s">
        <v>200</v>
      </c>
      <c r="D186" s="144" t="s">
        <v>490</v>
      </c>
      <c r="E186" s="75" t="s">
        <v>492</v>
      </c>
      <c r="F186" s="75" t="s">
        <v>200</v>
      </c>
      <c r="G186" s="75" t="s">
        <v>344</v>
      </c>
      <c r="H186" s="113" t="s">
        <v>485</v>
      </c>
      <c r="I186" s="109" t="s">
        <v>160</v>
      </c>
      <c r="J186" s="109" t="s">
        <v>486</v>
      </c>
      <c r="K186" s="98" t="s">
        <v>147</v>
      </c>
      <c r="L186" s="98" t="s">
        <v>151</v>
      </c>
      <c r="M186" s="92">
        <v>4183.7</v>
      </c>
      <c r="N186" s="92">
        <v>4183.7</v>
      </c>
      <c r="O186" s="92"/>
      <c r="P186" s="92"/>
      <c r="Q186" s="93"/>
      <c r="R186" s="93"/>
      <c r="S186" s="92"/>
      <c r="T186" s="93"/>
      <c r="U186" s="93"/>
      <c r="V186" s="92"/>
      <c r="W186" s="93"/>
      <c r="X186" s="93"/>
    </row>
    <row r="187" spans="1:24" s="94" customFormat="1" ht="230.25" customHeight="1" x14ac:dyDescent="0.3">
      <c r="A187" s="87" t="s">
        <v>312</v>
      </c>
      <c r="B187" s="75" t="s">
        <v>491</v>
      </c>
      <c r="C187" s="75" t="s">
        <v>200</v>
      </c>
      <c r="D187" s="144" t="s">
        <v>490</v>
      </c>
      <c r="E187" s="75" t="s">
        <v>492</v>
      </c>
      <c r="F187" s="75" t="s">
        <v>200</v>
      </c>
      <c r="G187" s="75" t="s">
        <v>344</v>
      </c>
      <c r="H187" s="113" t="s">
        <v>485</v>
      </c>
      <c r="I187" s="109" t="s">
        <v>160</v>
      </c>
      <c r="J187" s="109" t="s">
        <v>486</v>
      </c>
      <c r="K187" s="98" t="s">
        <v>147</v>
      </c>
      <c r="L187" s="98" t="s">
        <v>151</v>
      </c>
      <c r="M187" s="92"/>
      <c r="N187" s="92"/>
      <c r="O187" s="92"/>
      <c r="P187" s="92"/>
      <c r="Q187" s="93"/>
      <c r="R187" s="93"/>
      <c r="S187" s="92">
        <v>179.3</v>
      </c>
      <c r="T187" s="93">
        <v>179.3</v>
      </c>
      <c r="U187" s="93"/>
      <c r="V187" s="92">
        <v>179.3</v>
      </c>
      <c r="W187" s="93">
        <v>179.3</v>
      </c>
      <c r="X187" s="93"/>
    </row>
    <row r="188" spans="1:24" s="94" customFormat="1" ht="213.75" customHeight="1" x14ac:dyDescent="0.3">
      <c r="A188" s="87" t="s">
        <v>548</v>
      </c>
      <c r="B188" s="106"/>
      <c r="C188" s="106"/>
      <c r="D188" s="111"/>
      <c r="E188" s="75" t="s">
        <v>519</v>
      </c>
      <c r="F188" s="75" t="s">
        <v>200</v>
      </c>
      <c r="G188" s="75" t="s">
        <v>520</v>
      </c>
      <c r="H188" s="110" t="s">
        <v>414</v>
      </c>
      <c r="I188" s="109" t="s">
        <v>401</v>
      </c>
      <c r="J188" s="109" t="s">
        <v>415</v>
      </c>
      <c r="K188" s="98" t="s">
        <v>310</v>
      </c>
      <c r="L188" s="98" t="s">
        <v>157</v>
      </c>
      <c r="M188" s="92"/>
      <c r="N188" s="92"/>
      <c r="O188" s="92"/>
      <c r="P188" s="92">
        <v>1059.9000000000001</v>
      </c>
      <c r="Q188" s="93"/>
      <c r="R188" s="93">
        <v>1059.9000000000001</v>
      </c>
      <c r="S188" s="92">
        <v>1102.3</v>
      </c>
      <c r="T188" s="93"/>
      <c r="U188" s="93">
        <v>1102.3</v>
      </c>
      <c r="V188" s="92">
        <v>1146.4000000000001</v>
      </c>
      <c r="W188" s="93"/>
      <c r="X188" s="93">
        <v>1146.4000000000001</v>
      </c>
    </row>
    <row r="189" spans="1:24" s="94" customFormat="1" ht="245.25" customHeight="1" x14ac:dyDescent="0.3">
      <c r="A189" s="87" t="s">
        <v>547</v>
      </c>
      <c r="B189" s="106"/>
      <c r="C189" s="106"/>
      <c r="D189" s="111"/>
      <c r="E189" s="75" t="s">
        <v>519</v>
      </c>
      <c r="F189" s="75" t="s">
        <v>200</v>
      </c>
      <c r="G189" s="75" t="s">
        <v>520</v>
      </c>
      <c r="H189" s="110" t="s">
        <v>414</v>
      </c>
      <c r="I189" s="109" t="s">
        <v>401</v>
      </c>
      <c r="J189" s="109" t="s">
        <v>415</v>
      </c>
      <c r="K189" s="98" t="s">
        <v>310</v>
      </c>
      <c r="L189" s="98" t="s">
        <v>144</v>
      </c>
      <c r="M189" s="92"/>
      <c r="N189" s="92"/>
      <c r="O189" s="92"/>
      <c r="P189" s="92">
        <v>446.1</v>
      </c>
      <c r="Q189" s="93"/>
      <c r="R189" s="93">
        <v>446.1</v>
      </c>
      <c r="S189" s="92">
        <v>464</v>
      </c>
      <c r="T189" s="93"/>
      <c r="U189" s="93">
        <v>464</v>
      </c>
      <c r="V189" s="92">
        <v>482.5</v>
      </c>
      <c r="W189" s="93"/>
      <c r="X189" s="93">
        <v>482.5</v>
      </c>
    </row>
    <row r="190" spans="1:24" s="94" customFormat="1" ht="168" customHeight="1" x14ac:dyDescent="0.3">
      <c r="A190" s="87" t="s">
        <v>209</v>
      </c>
      <c r="B190" s="154" t="s">
        <v>515</v>
      </c>
      <c r="C190" s="155" t="s">
        <v>200</v>
      </c>
      <c r="D190" s="155" t="s">
        <v>516</v>
      </c>
      <c r="E190" s="156" t="s">
        <v>517</v>
      </c>
      <c r="F190" s="156" t="s">
        <v>401</v>
      </c>
      <c r="G190" s="156" t="s">
        <v>518</v>
      </c>
      <c r="H190" s="109" t="s">
        <v>539</v>
      </c>
      <c r="I190" s="106"/>
      <c r="J190" s="109" t="s">
        <v>540</v>
      </c>
      <c r="K190" s="98" t="s">
        <v>144</v>
      </c>
      <c r="L190" s="98" t="s">
        <v>147</v>
      </c>
      <c r="M190" s="92"/>
      <c r="N190" s="92"/>
      <c r="O190" s="92">
        <v>202.5</v>
      </c>
      <c r="P190" s="92">
        <v>381.8</v>
      </c>
      <c r="Q190" s="93"/>
      <c r="R190" s="93">
        <v>381.8</v>
      </c>
      <c r="S190" s="92">
        <v>395.8</v>
      </c>
      <c r="T190" s="93">
        <v>395.8</v>
      </c>
      <c r="U190" s="93"/>
      <c r="V190" s="92">
        <v>410.2</v>
      </c>
      <c r="W190" s="93">
        <v>410.2</v>
      </c>
      <c r="X190" s="93"/>
    </row>
    <row r="191" spans="1:24" ht="10.199999999999999" x14ac:dyDescent="0.3">
      <c r="A191" s="62" t="s">
        <v>3</v>
      </c>
      <c r="B191" s="9"/>
      <c r="C191" s="9"/>
      <c r="D191" s="13"/>
      <c r="E191" s="9"/>
      <c r="F191" s="9"/>
      <c r="G191" s="9"/>
      <c r="H191" s="153"/>
      <c r="I191" s="9"/>
      <c r="J191" s="9"/>
      <c r="K191" s="11"/>
      <c r="L191" s="11"/>
      <c r="M191" s="8"/>
      <c r="N191" s="8"/>
      <c r="O191" s="8"/>
      <c r="P191" s="8"/>
      <c r="Q191" s="7"/>
      <c r="R191" s="7"/>
      <c r="S191" s="8"/>
      <c r="T191" s="7"/>
      <c r="U191" s="7"/>
      <c r="V191" s="8"/>
      <c r="W191" s="7"/>
      <c r="X191" s="7"/>
    </row>
    <row r="192" spans="1:24" ht="30.6" x14ac:dyDescent="0.3">
      <c r="A192" s="62" t="s">
        <v>131</v>
      </c>
      <c r="B192" s="9"/>
      <c r="C192" s="9"/>
      <c r="D192" s="13"/>
      <c r="E192" s="9"/>
      <c r="F192" s="34"/>
      <c r="G192" s="9"/>
      <c r="H192" s="153"/>
      <c r="I192" s="9"/>
      <c r="J192" s="9"/>
      <c r="K192" s="11"/>
      <c r="L192" s="11"/>
      <c r="M192" s="8"/>
      <c r="N192" s="8"/>
      <c r="O192" s="8"/>
      <c r="P192" s="8"/>
      <c r="Q192" s="7"/>
      <c r="R192" s="7"/>
      <c r="S192" s="8"/>
      <c r="T192" s="7"/>
      <c r="U192" s="7"/>
      <c r="V192" s="8"/>
      <c r="W192" s="7"/>
      <c r="X192" s="7"/>
    </row>
    <row r="193" spans="1:24" ht="10.199999999999999" x14ac:dyDescent="0.3">
      <c r="A193" s="62" t="s">
        <v>3</v>
      </c>
      <c r="B193" s="9"/>
      <c r="C193" s="9"/>
      <c r="D193" s="13"/>
      <c r="E193" s="9"/>
      <c r="F193" s="34"/>
      <c r="G193" s="9"/>
      <c r="H193" s="9"/>
      <c r="I193" s="9"/>
      <c r="J193" s="9"/>
      <c r="K193" s="11"/>
      <c r="L193" s="11"/>
      <c r="M193" s="8"/>
      <c r="N193" s="8"/>
      <c r="O193" s="8"/>
      <c r="P193" s="8"/>
      <c r="Q193" s="7"/>
      <c r="R193" s="7"/>
      <c r="S193" s="8"/>
      <c r="T193" s="7"/>
      <c r="U193" s="7"/>
      <c r="V193" s="8"/>
      <c r="W193" s="7"/>
      <c r="X193" s="7"/>
    </row>
    <row r="194" spans="1:24" ht="10.199999999999999" x14ac:dyDescent="0.3">
      <c r="A194" s="62" t="s">
        <v>3</v>
      </c>
      <c r="B194" s="9"/>
      <c r="C194" s="9"/>
      <c r="D194" s="13"/>
      <c r="E194" s="9"/>
      <c r="F194" s="34"/>
      <c r="G194" s="9"/>
      <c r="H194" s="9"/>
      <c r="I194" s="9"/>
      <c r="J194" s="9"/>
      <c r="K194" s="11"/>
      <c r="L194" s="11"/>
      <c r="M194" s="8"/>
      <c r="N194" s="8"/>
      <c r="O194" s="8"/>
      <c r="P194" s="8"/>
      <c r="Q194" s="7"/>
      <c r="R194" s="7"/>
      <c r="S194" s="8"/>
      <c r="T194" s="7"/>
      <c r="U194" s="7"/>
      <c r="V194" s="8"/>
      <c r="W194" s="7"/>
      <c r="X194" s="7"/>
    </row>
    <row r="195" spans="1:24" ht="10.199999999999999" x14ac:dyDescent="0.3">
      <c r="A195" s="62" t="s">
        <v>3</v>
      </c>
      <c r="B195" s="32"/>
      <c r="C195" s="32"/>
      <c r="D195" s="32"/>
      <c r="E195" s="32"/>
      <c r="F195" s="32"/>
      <c r="G195" s="32"/>
      <c r="H195" s="32"/>
      <c r="I195" s="32"/>
      <c r="J195" s="32"/>
      <c r="K195" s="33"/>
      <c r="L195" s="33"/>
      <c r="M195" s="8"/>
      <c r="N195" s="8"/>
      <c r="O195" s="8"/>
      <c r="P195" s="31"/>
      <c r="Q195" s="30"/>
      <c r="R195" s="30"/>
      <c r="S195" s="31"/>
      <c r="T195" s="30"/>
      <c r="U195" s="30"/>
      <c r="V195" s="31"/>
      <c r="W195" s="30"/>
      <c r="X195" s="30"/>
    </row>
    <row r="196" spans="1:24" ht="85.5" customHeight="1" x14ac:dyDescent="0.3">
      <c r="A196" s="63" t="s">
        <v>132</v>
      </c>
      <c r="B196" s="5" t="s">
        <v>2</v>
      </c>
      <c r="C196" s="5" t="s">
        <v>2</v>
      </c>
      <c r="D196" s="5" t="s">
        <v>2</v>
      </c>
      <c r="E196" s="5" t="s">
        <v>2</v>
      </c>
      <c r="F196" s="5" t="s">
        <v>2</v>
      </c>
      <c r="G196" s="5" t="s">
        <v>2</v>
      </c>
      <c r="H196" s="5"/>
      <c r="I196" s="5"/>
      <c r="J196" s="5"/>
      <c r="K196" s="6" t="s">
        <v>2</v>
      </c>
      <c r="L196" s="6" t="s">
        <v>2</v>
      </c>
      <c r="M196" s="42">
        <f>M197+M198+M199+M201</f>
        <v>58442.6</v>
      </c>
      <c r="N196" s="42">
        <f>N197+N198+N199+N201</f>
        <v>57288.1</v>
      </c>
      <c r="O196" s="42">
        <f>O197+O198+O199+O201</f>
        <v>21996.5</v>
      </c>
      <c r="P196" s="42">
        <f t="shared" ref="P196:X196" si="13">P197+P198+P199+P201</f>
        <v>31868.799999999999</v>
      </c>
      <c r="Q196" s="42">
        <f t="shared" si="13"/>
        <v>23672</v>
      </c>
      <c r="R196" s="42">
        <f t="shared" si="13"/>
        <v>8196.7999999999993</v>
      </c>
      <c r="S196" s="42">
        <f t="shared" si="13"/>
        <v>25308.199999999997</v>
      </c>
      <c r="T196" s="42">
        <f t="shared" si="13"/>
        <v>25308.199999999997</v>
      </c>
      <c r="U196" s="42">
        <f t="shared" si="13"/>
        <v>0</v>
      </c>
      <c r="V196" s="42">
        <f t="shared" si="13"/>
        <v>26957.4</v>
      </c>
      <c r="W196" s="42">
        <f t="shared" si="13"/>
        <v>26957.4</v>
      </c>
      <c r="X196" s="42">
        <f t="shared" si="13"/>
        <v>0</v>
      </c>
    </row>
    <row r="197" spans="1:24" s="94" customFormat="1" ht="271.5" customHeight="1" x14ac:dyDescent="0.3">
      <c r="A197" s="87" t="s">
        <v>133</v>
      </c>
      <c r="B197" s="75" t="s">
        <v>158</v>
      </c>
      <c r="C197" s="75" t="s">
        <v>320</v>
      </c>
      <c r="D197" s="75" t="s">
        <v>159</v>
      </c>
      <c r="E197" s="75" t="s">
        <v>508</v>
      </c>
      <c r="F197" s="75" t="s">
        <v>321</v>
      </c>
      <c r="G197" s="75" t="s">
        <v>322</v>
      </c>
      <c r="H197" s="113" t="s">
        <v>521</v>
      </c>
      <c r="I197" s="90" t="s">
        <v>323</v>
      </c>
      <c r="J197" s="90" t="s">
        <v>522</v>
      </c>
      <c r="K197" s="91" t="s">
        <v>324</v>
      </c>
      <c r="L197" s="91" t="s">
        <v>144</v>
      </c>
      <c r="M197" s="92">
        <v>8790.9</v>
      </c>
      <c r="N197" s="92">
        <v>8790.9</v>
      </c>
      <c r="O197" s="92">
        <v>13688.4</v>
      </c>
      <c r="P197" s="92">
        <v>19736</v>
      </c>
      <c r="Q197" s="93">
        <v>19736</v>
      </c>
      <c r="R197" s="93"/>
      <c r="S197" s="92">
        <v>21293.1</v>
      </c>
      <c r="T197" s="93">
        <v>21293.1</v>
      </c>
      <c r="U197" s="93"/>
      <c r="V197" s="92">
        <v>22925.200000000001</v>
      </c>
      <c r="W197" s="93">
        <v>22925.200000000001</v>
      </c>
      <c r="X197" s="93"/>
    </row>
    <row r="198" spans="1:24" ht="24.75" customHeight="1" x14ac:dyDescent="0.3">
      <c r="A198" s="62" t="s">
        <v>134</v>
      </c>
      <c r="B198" s="9"/>
      <c r="C198" s="9"/>
      <c r="D198" s="9"/>
      <c r="E198" s="10"/>
      <c r="F198" s="10"/>
      <c r="G198" s="10"/>
      <c r="H198" s="10"/>
      <c r="I198" s="10"/>
      <c r="J198" s="10"/>
      <c r="K198" s="6"/>
      <c r="L198" s="6"/>
      <c r="M198" s="8"/>
      <c r="N198" s="8"/>
      <c r="O198" s="8"/>
      <c r="P198" s="8"/>
      <c r="Q198" s="7"/>
      <c r="R198" s="7"/>
      <c r="S198" s="8"/>
      <c r="T198" s="7"/>
      <c r="U198" s="7"/>
      <c r="V198" s="8"/>
      <c r="W198" s="7"/>
      <c r="X198" s="7"/>
    </row>
    <row r="199" spans="1:24" s="94" customFormat="1" ht="208.5" customHeight="1" x14ac:dyDescent="0.3">
      <c r="A199" s="87" t="s">
        <v>135</v>
      </c>
      <c r="B199" s="75" t="s">
        <v>158</v>
      </c>
      <c r="C199" s="75" t="s">
        <v>320</v>
      </c>
      <c r="D199" s="75" t="s">
        <v>159</v>
      </c>
      <c r="E199" s="75" t="s">
        <v>508</v>
      </c>
      <c r="F199" s="75" t="s">
        <v>321</v>
      </c>
      <c r="G199" s="75" t="s">
        <v>322</v>
      </c>
      <c r="H199" s="113" t="s">
        <v>521</v>
      </c>
      <c r="I199" s="90" t="s">
        <v>323</v>
      </c>
      <c r="J199" s="90" t="s">
        <v>522</v>
      </c>
      <c r="K199" s="91" t="s">
        <v>2</v>
      </c>
      <c r="L199" s="91" t="s">
        <v>2</v>
      </c>
      <c r="M199" s="92">
        <v>1669.2</v>
      </c>
      <c r="N199" s="92">
        <v>1669.1</v>
      </c>
      <c r="O199" s="92">
        <v>419.6</v>
      </c>
      <c r="P199" s="92">
        <v>459.1</v>
      </c>
      <c r="Q199" s="93">
        <v>459.1</v>
      </c>
      <c r="R199" s="93"/>
      <c r="S199" s="92">
        <v>464.1</v>
      </c>
      <c r="T199" s="93">
        <v>464.1</v>
      </c>
      <c r="U199" s="93"/>
      <c r="V199" s="92">
        <v>481.2</v>
      </c>
      <c r="W199" s="93">
        <v>481.2</v>
      </c>
      <c r="X199" s="93"/>
    </row>
    <row r="200" spans="1:24" ht="10.199999999999999" x14ac:dyDescent="0.3">
      <c r="A200" s="62" t="s">
        <v>3</v>
      </c>
      <c r="B200" s="5"/>
      <c r="C200" s="5"/>
      <c r="D200" s="5"/>
      <c r="E200" s="5"/>
      <c r="F200" s="5"/>
      <c r="G200" s="5"/>
      <c r="H200" s="5"/>
      <c r="I200" s="5"/>
      <c r="J200" s="5"/>
      <c r="K200" s="6"/>
      <c r="L200" s="6"/>
      <c r="M200" s="8"/>
      <c r="N200" s="8"/>
      <c r="O200" s="8"/>
      <c r="P200" s="8"/>
      <c r="Q200" s="7"/>
      <c r="R200" s="7"/>
      <c r="S200" s="8"/>
      <c r="T200" s="7"/>
      <c r="U200" s="7"/>
      <c r="V200" s="8"/>
      <c r="W200" s="7"/>
      <c r="X200" s="7"/>
    </row>
    <row r="201" spans="1:24" ht="30" customHeight="1" x14ac:dyDescent="0.3">
      <c r="A201" s="62" t="s">
        <v>136</v>
      </c>
      <c r="B201" s="5" t="s">
        <v>2</v>
      </c>
      <c r="C201" s="5" t="s">
        <v>2</v>
      </c>
      <c r="D201" s="5" t="s">
        <v>2</v>
      </c>
      <c r="E201" s="5" t="s">
        <v>2</v>
      </c>
      <c r="F201" s="5" t="s">
        <v>2</v>
      </c>
      <c r="G201" s="5" t="s">
        <v>2</v>
      </c>
      <c r="H201" s="5"/>
      <c r="I201" s="5"/>
      <c r="J201" s="5"/>
      <c r="K201" s="6" t="s">
        <v>2</v>
      </c>
      <c r="L201" s="6" t="s">
        <v>2</v>
      </c>
      <c r="M201" s="99">
        <v>47982.5</v>
      </c>
      <c r="N201" s="99">
        <v>46828.1</v>
      </c>
      <c r="O201" s="8">
        <v>7888.5</v>
      </c>
      <c r="P201" s="8">
        <v>11673.7</v>
      </c>
      <c r="Q201" s="7">
        <v>3476.9</v>
      </c>
      <c r="R201" s="7">
        <v>8196.7999999999993</v>
      </c>
      <c r="S201" s="92">
        <v>3551</v>
      </c>
      <c r="T201" s="93">
        <v>3551</v>
      </c>
      <c r="U201" s="93"/>
      <c r="V201" s="92">
        <v>3551</v>
      </c>
      <c r="W201" s="93">
        <v>3551</v>
      </c>
      <c r="X201" s="93"/>
    </row>
    <row r="202" spans="1:24" ht="87.75" customHeight="1" x14ac:dyDescent="0.3">
      <c r="A202" s="62" t="s">
        <v>137</v>
      </c>
      <c r="B202" s="75"/>
      <c r="C202" s="75"/>
      <c r="D202" s="75"/>
      <c r="E202" s="75"/>
      <c r="F202" s="75"/>
      <c r="G202" s="75"/>
      <c r="H202" s="79"/>
      <c r="I202" s="10"/>
      <c r="J202" s="10"/>
      <c r="K202" s="6" t="s">
        <v>2</v>
      </c>
      <c r="L202" s="6" t="s">
        <v>2</v>
      </c>
      <c r="M202" s="99"/>
      <c r="N202" s="99"/>
      <c r="O202" s="8"/>
      <c r="P202" s="8"/>
      <c r="Q202" s="7"/>
      <c r="R202" s="7"/>
      <c r="S202" s="8"/>
      <c r="T202" s="7"/>
      <c r="U202" s="7"/>
      <c r="V202" s="8"/>
      <c r="W202" s="7"/>
      <c r="X202" s="7"/>
    </row>
    <row r="203" spans="1:24" ht="10.199999999999999" x14ac:dyDescent="0.3">
      <c r="A203" s="62" t="s">
        <v>3</v>
      </c>
      <c r="B203" s="5"/>
      <c r="C203" s="5"/>
      <c r="D203" s="5"/>
      <c r="E203" s="5"/>
      <c r="F203" s="5"/>
      <c r="G203" s="5"/>
      <c r="H203" s="5"/>
      <c r="I203" s="5"/>
      <c r="J203" s="5"/>
      <c r="K203" s="6"/>
      <c r="L203" s="6"/>
      <c r="M203" s="100"/>
      <c r="N203" s="100"/>
      <c r="O203" s="8"/>
      <c r="P203" s="8"/>
      <c r="Q203" s="7"/>
      <c r="R203" s="7"/>
      <c r="S203" s="8"/>
      <c r="T203" s="7"/>
      <c r="U203" s="7"/>
      <c r="V203" s="8"/>
      <c r="W203" s="7"/>
      <c r="X203" s="7"/>
    </row>
    <row r="204" spans="1:24" s="94" customFormat="1" ht="267" customHeight="1" x14ac:dyDescent="0.3">
      <c r="A204" s="87" t="s">
        <v>138</v>
      </c>
      <c r="B204" s="75" t="s">
        <v>158</v>
      </c>
      <c r="C204" s="75" t="s">
        <v>320</v>
      </c>
      <c r="D204" s="75" t="s">
        <v>159</v>
      </c>
      <c r="E204" s="75" t="s">
        <v>508</v>
      </c>
      <c r="F204" s="75" t="s">
        <v>321</v>
      </c>
      <c r="G204" s="75" t="s">
        <v>322</v>
      </c>
      <c r="H204" s="113" t="s">
        <v>521</v>
      </c>
      <c r="I204" s="90" t="s">
        <v>323</v>
      </c>
      <c r="J204" s="90" t="s">
        <v>522</v>
      </c>
      <c r="K204" s="91" t="s">
        <v>2</v>
      </c>
      <c r="L204" s="91" t="s">
        <v>2</v>
      </c>
      <c r="M204" s="99">
        <v>47982.5</v>
      </c>
      <c r="N204" s="99">
        <v>46828.1</v>
      </c>
      <c r="O204" s="92">
        <v>7888.5</v>
      </c>
      <c r="P204" s="8">
        <v>11673.7</v>
      </c>
      <c r="Q204" s="7">
        <v>3476.9</v>
      </c>
      <c r="R204" s="7">
        <v>8196.7999999999993</v>
      </c>
      <c r="S204" s="92">
        <v>3551</v>
      </c>
      <c r="T204" s="93">
        <v>3551</v>
      </c>
      <c r="U204" s="93"/>
      <c r="V204" s="92">
        <v>3551</v>
      </c>
      <c r="W204" s="93">
        <v>3551</v>
      </c>
      <c r="X204" s="93"/>
    </row>
    <row r="205" spans="1:24" ht="13.5" customHeight="1" x14ac:dyDescent="0.3">
      <c r="A205" s="62" t="s">
        <v>3</v>
      </c>
      <c r="B205" s="5"/>
      <c r="C205" s="5"/>
      <c r="D205" s="5"/>
      <c r="E205" s="5"/>
      <c r="F205" s="5"/>
      <c r="G205" s="5"/>
      <c r="H205" s="5"/>
      <c r="I205" s="5"/>
      <c r="J205" s="5"/>
      <c r="K205" s="6"/>
      <c r="L205" s="6"/>
      <c r="M205" s="8"/>
      <c r="N205" s="8"/>
      <c r="O205" s="8"/>
      <c r="P205" s="8"/>
      <c r="Q205" s="7"/>
      <c r="R205" s="7"/>
      <c r="S205" s="8"/>
      <c r="T205" s="7"/>
      <c r="U205" s="7"/>
      <c r="V205" s="8"/>
      <c r="W205" s="7"/>
      <c r="X205" s="7"/>
    </row>
    <row r="206" spans="1:24" s="18" customFormat="1" ht="10.5" customHeight="1" x14ac:dyDescent="0.3">
      <c r="A206" s="71"/>
    </row>
    <row r="207" spans="1:24" s="18" customFormat="1" ht="10.5" customHeight="1" x14ac:dyDescent="0.3">
      <c r="A207" s="71"/>
    </row>
    <row r="208" spans="1:24" s="18" customFormat="1" ht="10.5" customHeight="1" x14ac:dyDescent="0.3">
      <c r="A208" s="71"/>
    </row>
    <row r="209" spans="1:1" s="18" customFormat="1" ht="10.5" customHeight="1" x14ac:dyDescent="0.3">
      <c r="A209" s="71"/>
    </row>
    <row r="210" spans="1:1" s="18" customFormat="1" ht="10.5" customHeight="1" x14ac:dyDescent="0.3">
      <c r="A210" s="71"/>
    </row>
    <row r="211" spans="1:1" s="18" customFormat="1" ht="10.5" customHeight="1" x14ac:dyDescent="0.3">
      <c r="A211" s="71"/>
    </row>
    <row r="212" spans="1:1" s="18" customFormat="1" ht="10.5" customHeight="1" x14ac:dyDescent="0.3">
      <c r="A212" s="71"/>
    </row>
    <row r="213" spans="1:1" s="18" customFormat="1" ht="10.5" customHeight="1" x14ac:dyDescent="0.3">
      <c r="A213" s="71"/>
    </row>
    <row r="214" spans="1:1" s="18" customFormat="1" ht="10.5" customHeight="1" x14ac:dyDescent="0.3">
      <c r="A214" s="71"/>
    </row>
    <row r="215" spans="1:1" s="18" customFormat="1" ht="10.5" customHeight="1" x14ac:dyDescent="0.3">
      <c r="A215" s="71"/>
    </row>
    <row r="216" spans="1:1" s="18" customFormat="1" ht="10.5" customHeight="1" x14ac:dyDescent="0.3">
      <c r="A216" s="71"/>
    </row>
    <row r="217" spans="1:1" s="18" customFormat="1" ht="10.5" customHeight="1" x14ac:dyDescent="0.3">
      <c r="A217" s="71"/>
    </row>
    <row r="218" spans="1:1" s="18" customFormat="1" ht="10.5" customHeight="1" x14ac:dyDescent="0.3"/>
    <row r="219" spans="1:1" s="18" customFormat="1" ht="10.5" customHeight="1" x14ac:dyDescent="0.3"/>
    <row r="220" spans="1:1" s="18" customFormat="1" ht="10.5" customHeight="1" x14ac:dyDescent="0.3"/>
    <row r="221" spans="1:1" s="18" customFormat="1" ht="10.5" customHeight="1" x14ac:dyDescent="0.3"/>
    <row r="222" spans="1:1" s="18" customFormat="1" ht="10.5" customHeight="1" x14ac:dyDescent="0.3"/>
    <row r="223" spans="1:1" s="18" customFormat="1" ht="10.5" customHeight="1" x14ac:dyDescent="0.3"/>
    <row r="224" spans="1:1" s="18" customFormat="1" ht="10.5" customHeight="1" x14ac:dyDescent="0.3"/>
    <row r="225" s="18" customFormat="1" ht="10.5" customHeight="1" x14ac:dyDescent="0.3"/>
    <row r="226" s="18" customFormat="1" ht="10.5" customHeight="1" x14ac:dyDescent="0.3"/>
    <row r="227" s="18" customFormat="1" ht="10.5" customHeight="1" x14ac:dyDescent="0.3"/>
    <row r="228" s="18" customFormat="1" ht="10.5" customHeight="1" x14ac:dyDescent="0.3"/>
    <row r="229" s="18" customFormat="1" ht="10.5" customHeight="1" x14ac:dyDescent="0.3"/>
    <row r="230" s="18" customFormat="1" ht="10.5" customHeight="1" x14ac:dyDescent="0.3"/>
    <row r="231" s="18" customFormat="1" ht="10.5" customHeight="1" x14ac:dyDescent="0.3"/>
    <row r="232" s="18" customFormat="1" ht="10.5" customHeight="1" x14ac:dyDescent="0.3"/>
    <row r="233" s="18" customFormat="1" ht="10.5" customHeight="1" x14ac:dyDescent="0.3"/>
    <row r="234" s="18" customFormat="1" ht="10.5" customHeight="1" x14ac:dyDescent="0.3"/>
    <row r="235" s="18" customFormat="1" ht="10.5" customHeight="1" x14ac:dyDescent="0.3"/>
    <row r="236" s="18" customFormat="1" ht="10.5" customHeight="1" x14ac:dyDescent="0.3"/>
    <row r="237" s="18" customFormat="1" ht="10.5" customHeight="1" x14ac:dyDescent="0.3"/>
    <row r="238" s="18" customFormat="1" ht="10.5" customHeight="1" x14ac:dyDescent="0.3"/>
    <row r="239" s="18" customFormat="1" ht="10.5" customHeight="1" x14ac:dyDescent="0.3"/>
    <row r="240" s="18" customFormat="1" ht="10.5" customHeight="1" x14ac:dyDescent="0.3"/>
    <row r="241" s="18" customFormat="1" ht="10.5" customHeight="1" x14ac:dyDescent="0.3"/>
    <row r="242" s="18" customFormat="1" ht="10.5" customHeight="1" x14ac:dyDescent="0.3"/>
    <row r="243" s="18" customFormat="1" ht="10.5" customHeight="1" x14ac:dyDescent="0.3"/>
    <row r="244" s="18" customFormat="1" ht="10.5" customHeight="1" x14ac:dyDescent="0.3"/>
    <row r="245" s="18" customFormat="1" ht="10.5" customHeight="1" x14ac:dyDescent="0.3"/>
    <row r="246" s="18" customFormat="1" ht="10.5" customHeight="1" x14ac:dyDescent="0.3"/>
    <row r="247" s="18" customFormat="1" ht="10.5" customHeight="1" x14ac:dyDescent="0.3"/>
    <row r="248" s="18" customFormat="1" ht="10.5" customHeight="1" x14ac:dyDescent="0.3"/>
    <row r="249" s="18" customFormat="1" ht="10.5" customHeight="1" x14ac:dyDescent="0.3"/>
    <row r="250" s="18" customFormat="1" ht="10.5" customHeight="1" x14ac:dyDescent="0.3"/>
    <row r="251" s="18" customFormat="1" ht="10.5" customHeight="1" x14ac:dyDescent="0.3"/>
    <row r="252" s="18" customFormat="1" ht="10.5" customHeight="1" x14ac:dyDescent="0.3"/>
    <row r="253" s="18" customFormat="1" ht="10.5" customHeight="1" x14ac:dyDescent="0.3"/>
    <row r="254" s="18" customFormat="1" ht="10.5" customHeight="1" x14ac:dyDescent="0.3"/>
    <row r="255" s="18" customFormat="1" ht="10.5" customHeight="1" x14ac:dyDescent="0.3"/>
    <row r="256" s="18" customFormat="1" ht="10.5" customHeight="1" x14ac:dyDescent="0.3"/>
    <row r="257" s="18" customFormat="1" ht="10.5" customHeight="1" x14ac:dyDescent="0.3"/>
    <row r="258" s="18" customFormat="1" ht="10.5" customHeight="1" x14ac:dyDescent="0.3"/>
    <row r="259" s="18" customFormat="1" ht="10.5" customHeight="1" x14ac:dyDescent="0.3"/>
    <row r="260" s="18" customFormat="1" ht="10.5" customHeight="1" x14ac:dyDescent="0.3"/>
    <row r="261" s="18" customFormat="1" ht="10.5" customHeight="1" x14ac:dyDescent="0.3"/>
    <row r="262" s="18" customFormat="1" ht="10.5" customHeight="1" x14ac:dyDescent="0.3"/>
    <row r="263" s="18" customFormat="1" ht="10.5" customHeight="1" x14ac:dyDescent="0.3"/>
    <row r="264" s="18" customFormat="1" ht="10.5" customHeight="1" x14ac:dyDescent="0.3"/>
    <row r="265" s="18" customFormat="1" ht="10.5" customHeight="1" x14ac:dyDescent="0.3"/>
    <row r="266" s="18" customFormat="1" ht="10.5" customHeight="1" x14ac:dyDescent="0.3"/>
    <row r="267" s="18" customFormat="1" ht="10.5" customHeight="1" x14ac:dyDescent="0.3"/>
    <row r="268" s="18" customFormat="1" ht="10.5" customHeight="1" x14ac:dyDescent="0.3"/>
    <row r="269" s="18" customFormat="1" ht="10.5" customHeight="1" x14ac:dyDescent="0.3"/>
    <row r="270" s="18" customFormat="1" ht="10.5" customHeight="1" x14ac:dyDescent="0.3"/>
    <row r="271" s="18" customFormat="1" ht="10.5" customHeight="1" x14ac:dyDescent="0.3"/>
    <row r="272" s="18" customFormat="1" ht="10.5" customHeight="1" x14ac:dyDescent="0.3"/>
    <row r="273" s="18" customFormat="1" ht="10.5" customHeight="1" x14ac:dyDescent="0.3"/>
    <row r="274" s="18" customFormat="1" ht="10.5" customHeight="1" x14ac:dyDescent="0.3"/>
    <row r="275" s="18" customFormat="1" ht="10.5" customHeight="1" x14ac:dyDescent="0.3"/>
    <row r="276" s="18" customFormat="1" ht="10.5" customHeight="1" x14ac:dyDescent="0.3"/>
    <row r="277" s="18" customFormat="1" ht="10.5" customHeight="1" x14ac:dyDescent="0.3"/>
    <row r="278" s="18" customFormat="1" ht="10.5" customHeight="1" x14ac:dyDescent="0.3"/>
    <row r="279" s="18" customFormat="1" ht="10.5" customHeight="1" x14ac:dyDescent="0.3"/>
    <row r="280" s="18" customFormat="1" ht="10.5" customHeight="1" x14ac:dyDescent="0.3"/>
    <row r="281" s="18" customFormat="1" ht="10.5" customHeight="1" x14ac:dyDescent="0.3"/>
    <row r="282" s="18" customFormat="1" ht="10.5" customHeight="1" x14ac:dyDescent="0.3"/>
    <row r="283" s="18" customFormat="1" ht="10.5" customHeight="1" x14ac:dyDescent="0.3"/>
    <row r="284" s="18" customFormat="1" ht="10.5" customHeight="1" x14ac:dyDescent="0.3"/>
    <row r="285" s="18" customFormat="1" ht="10.5" customHeight="1" x14ac:dyDescent="0.3"/>
    <row r="286" s="18" customFormat="1" ht="10.5" customHeight="1" x14ac:dyDescent="0.3"/>
    <row r="287" s="18" customFormat="1" ht="10.5" customHeight="1" x14ac:dyDescent="0.3"/>
    <row r="288" s="18" customFormat="1" ht="10.5" customHeight="1" x14ac:dyDescent="0.3"/>
    <row r="289" s="18" customFormat="1" ht="10.5" customHeight="1" x14ac:dyDescent="0.3"/>
    <row r="290" s="18" customFormat="1" ht="10.5" customHeight="1" x14ac:dyDescent="0.3"/>
    <row r="291" s="18" customFormat="1" ht="10.5" customHeight="1" x14ac:dyDescent="0.3"/>
    <row r="292" s="18" customFormat="1" ht="10.5" customHeight="1" x14ac:dyDescent="0.3"/>
    <row r="293" s="18" customFormat="1" ht="10.5" customHeight="1" x14ac:dyDescent="0.3"/>
    <row r="294" s="18" customFormat="1" ht="10.5" customHeight="1" x14ac:dyDescent="0.3"/>
    <row r="295" s="18" customFormat="1" ht="10.5" customHeight="1" x14ac:dyDescent="0.3"/>
    <row r="296" s="18" customFormat="1" ht="10.5" customHeight="1" x14ac:dyDescent="0.3"/>
    <row r="297" s="18" customFormat="1" ht="10.5" customHeight="1" x14ac:dyDescent="0.3"/>
    <row r="298" s="18" customFormat="1" ht="10.5" customHeight="1" x14ac:dyDescent="0.3"/>
    <row r="299" s="18" customFormat="1" ht="10.5" customHeight="1" x14ac:dyDescent="0.3"/>
    <row r="300" s="18" customFormat="1" ht="10.5" customHeight="1" x14ac:dyDescent="0.3"/>
    <row r="301" s="18" customFormat="1" ht="10.5" customHeight="1" x14ac:dyDescent="0.3"/>
    <row r="302" s="18" customFormat="1" ht="10.5" customHeight="1" x14ac:dyDescent="0.3"/>
    <row r="303" s="18" customFormat="1" ht="10.5" customHeight="1" x14ac:dyDescent="0.3"/>
    <row r="304" s="18" customFormat="1" ht="10.5" customHeight="1" x14ac:dyDescent="0.3"/>
    <row r="305" s="18" customFormat="1" ht="10.5" customHeight="1" x14ac:dyDescent="0.3"/>
    <row r="306" s="18" customFormat="1" ht="10.5" customHeight="1" x14ac:dyDescent="0.3"/>
    <row r="307" s="18" customFormat="1" ht="10.5" customHeight="1" x14ac:dyDescent="0.3"/>
    <row r="308" s="18" customFormat="1" ht="10.5" customHeight="1" x14ac:dyDescent="0.3"/>
    <row r="309" s="18" customFormat="1" ht="10.5" customHeight="1" x14ac:dyDescent="0.3"/>
    <row r="310" s="18" customFormat="1" ht="10.5" customHeight="1" x14ac:dyDescent="0.3"/>
    <row r="311" s="18" customFormat="1" ht="10.5" customHeight="1" x14ac:dyDescent="0.3"/>
    <row r="312" s="18" customFormat="1" ht="10.5" customHeight="1" x14ac:dyDescent="0.3"/>
    <row r="313" s="18" customFormat="1" ht="10.5" customHeight="1" x14ac:dyDescent="0.3"/>
    <row r="314" s="18" customFormat="1" ht="10.5" customHeight="1" x14ac:dyDescent="0.3"/>
    <row r="315" s="18" customFormat="1" ht="10.5" customHeight="1" x14ac:dyDescent="0.3"/>
    <row r="316" s="18" customFormat="1" ht="10.5" customHeight="1" x14ac:dyDescent="0.3"/>
    <row r="317" s="18" customFormat="1" ht="10.5" customHeight="1" x14ac:dyDescent="0.3"/>
    <row r="318" s="18" customFormat="1" ht="10.5" customHeight="1" x14ac:dyDescent="0.3"/>
    <row r="319" s="18" customFormat="1" ht="10.5" customHeight="1" x14ac:dyDescent="0.3"/>
    <row r="320" s="18" customFormat="1" ht="10.5" customHeight="1" x14ac:dyDescent="0.3"/>
    <row r="321" s="18" customFormat="1" ht="10.5" customHeight="1" x14ac:dyDescent="0.3"/>
    <row r="322" s="18" customFormat="1" ht="10.5" customHeight="1" x14ac:dyDescent="0.3"/>
    <row r="323" s="18" customFormat="1" ht="10.5" customHeight="1" x14ac:dyDescent="0.3"/>
    <row r="324" s="18" customFormat="1" ht="10.5" customHeight="1" x14ac:dyDescent="0.3"/>
    <row r="325" s="18" customFormat="1" ht="10.5" customHeight="1" x14ac:dyDescent="0.3"/>
    <row r="326" s="18" customFormat="1" ht="10.5" customHeight="1" x14ac:dyDescent="0.3"/>
    <row r="327" s="18" customFormat="1" ht="10.5" customHeight="1" x14ac:dyDescent="0.3"/>
    <row r="328" s="18" customFormat="1" ht="10.5" customHeight="1" x14ac:dyDescent="0.3"/>
    <row r="329" s="18" customFormat="1" ht="10.5" customHeight="1" x14ac:dyDescent="0.3"/>
    <row r="330" s="18" customFormat="1" ht="10.5" customHeight="1" x14ac:dyDescent="0.3"/>
    <row r="331" s="18" customFormat="1" ht="10.5" customHeight="1" x14ac:dyDescent="0.3"/>
    <row r="332" s="18" customFormat="1" ht="10.5" customHeight="1" x14ac:dyDescent="0.3"/>
    <row r="333" s="18" customFormat="1" ht="10.5" customHeight="1" x14ac:dyDescent="0.3"/>
    <row r="334" s="18" customFormat="1" ht="10.5" customHeight="1" x14ac:dyDescent="0.3"/>
    <row r="335" s="18" customFormat="1" ht="10.5" customHeight="1" x14ac:dyDescent="0.3"/>
    <row r="336" s="18" customFormat="1" ht="10.5" customHeight="1" x14ac:dyDescent="0.3"/>
    <row r="337" s="18" customFormat="1" ht="10.5" customHeight="1" x14ac:dyDescent="0.3"/>
    <row r="338" s="18" customFormat="1" ht="10.5" customHeight="1" x14ac:dyDescent="0.3"/>
    <row r="339" s="18" customFormat="1" ht="10.5" customHeight="1" x14ac:dyDescent="0.3"/>
    <row r="340" s="18" customFormat="1" ht="10.5" customHeight="1" x14ac:dyDescent="0.3"/>
    <row r="341" s="18" customFormat="1" ht="10.5" customHeight="1" x14ac:dyDescent="0.3"/>
    <row r="342" s="18" customFormat="1" ht="10.5" customHeight="1" x14ac:dyDescent="0.3"/>
    <row r="343" s="18" customFormat="1" ht="10.5" customHeight="1" x14ac:dyDescent="0.3"/>
    <row r="344" s="18" customFormat="1" ht="10.5" customHeight="1" x14ac:dyDescent="0.3"/>
    <row r="345" s="18" customFormat="1" ht="10.5" customHeight="1" x14ac:dyDescent="0.3"/>
    <row r="346" s="18" customFormat="1" ht="10.5" customHeight="1" x14ac:dyDescent="0.3"/>
    <row r="347" s="18" customFormat="1" ht="10.5" customHeight="1" x14ac:dyDescent="0.3"/>
    <row r="348" s="18" customFormat="1" ht="10.5" customHeight="1" x14ac:dyDescent="0.3"/>
    <row r="349" s="18" customFormat="1" ht="10.5" customHeight="1" x14ac:dyDescent="0.3"/>
    <row r="350" s="18" customFormat="1" ht="10.5" customHeight="1" x14ac:dyDescent="0.3"/>
    <row r="351" s="18" customFormat="1" ht="10.5" customHeight="1" x14ac:dyDescent="0.3"/>
    <row r="352" s="18" customFormat="1" ht="10.5" customHeight="1" x14ac:dyDescent="0.3"/>
    <row r="353" s="18" customFormat="1" ht="10.5" customHeight="1" x14ac:dyDescent="0.3"/>
    <row r="354" s="18" customFormat="1" ht="10.5" customHeight="1" x14ac:dyDescent="0.3"/>
    <row r="355" s="18" customFormat="1" ht="10.5" customHeight="1" x14ac:dyDescent="0.3"/>
    <row r="356" s="18" customFormat="1" ht="10.5" customHeight="1" x14ac:dyDescent="0.3"/>
    <row r="357" s="18" customFormat="1" ht="10.5" customHeight="1" x14ac:dyDescent="0.3"/>
    <row r="358" s="18" customFormat="1" ht="10.5" customHeight="1" x14ac:dyDescent="0.3"/>
    <row r="359" s="18" customFormat="1" ht="10.5" customHeight="1" x14ac:dyDescent="0.3"/>
    <row r="360" s="18" customFormat="1" ht="10.5" customHeight="1" x14ac:dyDescent="0.3"/>
    <row r="361" s="18" customFormat="1" ht="10.5" customHeight="1" x14ac:dyDescent="0.3"/>
    <row r="362" s="18" customFormat="1" ht="10.5" customHeight="1" x14ac:dyDescent="0.3"/>
    <row r="363" s="18" customFormat="1" ht="10.5" customHeight="1" x14ac:dyDescent="0.3"/>
    <row r="364" s="18" customFormat="1" ht="10.5" customHeight="1" x14ac:dyDescent="0.3"/>
    <row r="365" s="18" customFormat="1" ht="10.5" customHeight="1" x14ac:dyDescent="0.3"/>
    <row r="366" s="18" customFormat="1" ht="10.5" customHeight="1" x14ac:dyDescent="0.3"/>
    <row r="367" s="18" customFormat="1" ht="10.5" customHeight="1" x14ac:dyDescent="0.3"/>
    <row r="368" s="18" customFormat="1" ht="10.5" customHeight="1" x14ac:dyDescent="0.3"/>
    <row r="369" s="18" customFormat="1" ht="10.5" customHeight="1" x14ac:dyDescent="0.3"/>
    <row r="370" s="18" customFormat="1" ht="10.5" customHeight="1" x14ac:dyDescent="0.3"/>
    <row r="371" s="18" customFormat="1" ht="10.5" customHeight="1" x14ac:dyDescent="0.3"/>
    <row r="372" s="18" customFormat="1" ht="10.5" customHeight="1" x14ac:dyDescent="0.3"/>
    <row r="373" s="18" customFormat="1" ht="10.5" customHeight="1" x14ac:dyDescent="0.3"/>
    <row r="374" s="18" customFormat="1" ht="10.5" customHeight="1" x14ac:dyDescent="0.3"/>
    <row r="375" s="18" customFormat="1" ht="10.5" customHeight="1" x14ac:dyDescent="0.3"/>
    <row r="376" s="18" customFormat="1" ht="10.5" customHeight="1" x14ac:dyDescent="0.3"/>
    <row r="377" s="18" customFormat="1" ht="10.5" customHeight="1" x14ac:dyDescent="0.3"/>
    <row r="378" s="18" customFormat="1" ht="10.5" customHeight="1" x14ac:dyDescent="0.3"/>
    <row r="379" s="18" customFormat="1" ht="10.5" customHeight="1" x14ac:dyDescent="0.3"/>
    <row r="380" s="18" customFormat="1" ht="10.5" customHeight="1" x14ac:dyDescent="0.3"/>
    <row r="381" s="18" customFormat="1" ht="10.5" customHeight="1" x14ac:dyDescent="0.3"/>
    <row r="382" s="18" customFormat="1" ht="10.5" customHeight="1" x14ac:dyDescent="0.3"/>
    <row r="383" s="18" customFormat="1" ht="10.5" customHeight="1" x14ac:dyDescent="0.3"/>
    <row r="384" s="18" customFormat="1" ht="10.5" customHeight="1" x14ac:dyDescent="0.3"/>
    <row r="385" s="18" customFormat="1" ht="10.5" customHeight="1" x14ac:dyDescent="0.3"/>
    <row r="386" s="18" customFormat="1" ht="10.5" customHeight="1" x14ac:dyDescent="0.3"/>
    <row r="387" s="18" customFormat="1" ht="10.5" customHeight="1" x14ac:dyDescent="0.3"/>
    <row r="388" s="18" customFormat="1" ht="10.5" customHeight="1" x14ac:dyDescent="0.3"/>
    <row r="389" s="18" customFormat="1" ht="10.5" customHeight="1" x14ac:dyDescent="0.3"/>
    <row r="390" s="18" customFormat="1" ht="10.5" customHeight="1" x14ac:dyDescent="0.3"/>
    <row r="391" s="18" customFormat="1" ht="10.5" customHeight="1" x14ac:dyDescent="0.3"/>
    <row r="392" s="18" customFormat="1" ht="10.5" customHeight="1" x14ac:dyDescent="0.3"/>
    <row r="393" s="18" customFormat="1" ht="10.5" customHeight="1" x14ac:dyDescent="0.3"/>
    <row r="394" s="18" customFormat="1" ht="10.5" customHeight="1" x14ac:dyDescent="0.3"/>
    <row r="395" s="18" customFormat="1" ht="10.5" customHeight="1" x14ac:dyDescent="0.3"/>
    <row r="396" s="18" customFormat="1" ht="10.5" customHeight="1" x14ac:dyDescent="0.3"/>
    <row r="397" s="18" customFormat="1" ht="10.5" customHeight="1" x14ac:dyDescent="0.3"/>
    <row r="398" s="18" customFormat="1" ht="10.5" customHeight="1" x14ac:dyDescent="0.3"/>
    <row r="399" s="18" customFormat="1" ht="10.5" customHeight="1" x14ac:dyDescent="0.3"/>
    <row r="400" s="18" customFormat="1" ht="10.5" customHeight="1" x14ac:dyDescent="0.3"/>
    <row r="401" s="18" customFormat="1" ht="10.5" customHeight="1" x14ac:dyDescent="0.3"/>
    <row r="402" s="18" customFormat="1" ht="10.5" customHeight="1" x14ac:dyDescent="0.3"/>
    <row r="403" s="18" customFormat="1" ht="10.5" customHeight="1" x14ac:dyDescent="0.3"/>
    <row r="404" s="18" customFormat="1" ht="10.5" customHeight="1" x14ac:dyDescent="0.3"/>
    <row r="405" s="18" customFormat="1" ht="10.5" customHeight="1" x14ac:dyDescent="0.3"/>
    <row r="406" s="18" customFormat="1" ht="10.5" customHeight="1" x14ac:dyDescent="0.3"/>
    <row r="407" s="18" customFormat="1" ht="10.5" customHeight="1" x14ac:dyDescent="0.3"/>
    <row r="408" s="18" customFormat="1" ht="10.5" customHeight="1" x14ac:dyDescent="0.3"/>
    <row r="409" s="18" customFormat="1" ht="10.5" customHeight="1" x14ac:dyDescent="0.3"/>
    <row r="410" s="18" customFormat="1" ht="10.5" customHeight="1" x14ac:dyDescent="0.3"/>
    <row r="411" s="18" customFormat="1" ht="10.5" customHeight="1" x14ac:dyDescent="0.3"/>
    <row r="412" s="18" customFormat="1" ht="10.5" customHeight="1" x14ac:dyDescent="0.3"/>
    <row r="413" s="18" customFormat="1" ht="10.5" customHeight="1" x14ac:dyDescent="0.3"/>
    <row r="414" s="18" customFormat="1" ht="10.5" customHeight="1" x14ac:dyDescent="0.3"/>
    <row r="415" s="18" customFormat="1" ht="10.5" customHeight="1" x14ac:dyDescent="0.3"/>
    <row r="416" s="18" customFormat="1" ht="10.5" customHeight="1" x14ac:dyDescent="0.3"/>
    <row r="417" s="18" customFormat="1" ht="10.5" customHeight="1" x14ac:dyDescent="0.3"/>
    <row r="418" s="18" customFormat="1" ht="10.5" customHeight="1" x14ac:dyDescent="0.3"/>
    <row r="419" s="18" customFormat="1" ht="10.5" customHeight="1" x14ac:dyDescent="0.3"/>
    <row r="420" s="18" customFormat="1" ht="10.5" customHeight="1" x14ac:dyDescent="0.3"/>
    <row r="421" s="18" customFormat="1" ht="10.5" customHeight="1" x14ac:dyDescent="0.3"/>
    <row r="422" s="18" customFormat="1" ht="10.5" customHeight="1" x14ac:dyDescent="0.3"/>
    <row r="423" s="18" customFormat="1" ht="10.5" customHeight="1" x14ac:dyDescent="0.3"/>
    <row r="424" s="18" customFormat="1" ht="10.5" customHeight="1" x14ac:dyDescent="0.3"/>
    <row r="425" s="18" customFormat="1" ht="10.5" customHeight="1" x14ac:dyDescent="0.3"/>
    <row r="426" s="18" customFormat="1" ht="10.5" customHeight="1" x14ac:dyDescent="0.3"/>
    <row r="427" s="18" customFormat="1" ht="10.5" customHeight="1" x14ac:dyDescent="0.3"/>
    <row r="428" s="18" customFormat="1" ht="10.5" customHeight="1" x14ac:dyDescent="0.3"/>
    <row r="429" s="18" customFormat="1" ht="10.5" customHeight="1" x14ac:dyDescent="0.3"/>
    <row r="430" s="18" customFormat="1" ht="10.5" customHeight="1" x14ac:dyDescent="0.3"/>
    <row r="431" s="18" customFormat="1" ht="10.5" customHeight="1" x14ac:dyDescent="0.3"/>
    <row r="432" s="18" customFormat="1" ht="10.5" customHeight="1" x14ac:dyDescent="0.3"/>
    <row r="433" s="18" customFormat="1" ht="10.5" customHeight="1" x14ac:dyDescent="0.3"/>
    <row r="434" s="18" customFormat="1" ht="10.5" customHeight="1" x14ac:dyDescent="0.3"/>
    <row r="435" s="18" customFormat="1" ht="10.5" customHeight="1" x14ac:dyDescent="0.3"/>
    <row r="436" s="18" customFormat="1" ht="10.5" customHeight="1" x14ac:dyDescent="0.3"/>
    <row r="437" s="18" customFormat="1" ht="10.5" customHeight="1" x14ac:dyDescent="0.3"/>
    <row r="438" s="18" customFormat="1" ht="10.5" customHeight="1" x14ac:dyDescent="0.3"/>
    <row r="439" s="18" customFormat="1" ht="10.5" customHeight="1" x14ac:dyDescent="0.3"/>
    <row r="440" s="18" customFormat="1" ht="10.5" customHeight="1" x14ac:dyDescent="0.3"/>
    <row r="441" s="18" customFormat="1" ht="10.5" customHeight="1" x14ac:dyDescent="0.3"/>
    <row r="442" s="18" customFormat="1" ht="10.5" customHeight="1" x14ac:dyDescent="0.3"/>
    <row r="443" s="18" customFormat="1" ht="10.5" customHeight="1" x14ac:dyDescent="0.3"/>
    <row r="444" s="18" customFormat="1" ht="10.5" customHeight="1" x14ac:dyDescent="0.3"/>
    <row r="445" s="18" customFormat="1" ht="10.5" customHeight="1" x14ac:dyDescent="0.3"/>
    <row r="446" s="18" customFormat="1" ht="10.5" customHeight="1" x14ac:dyDescent="0.3"/>
    <row r="447" s="18" customFormat="1" ht="10.5" customHeight="1" x14ac:dyDescent="0.3"/>
    <row r="448" s="18" customFormat="1" ht="10.5" customHeight="1" x14ac:dyDescent="0.3"/>
    <row r="449" s="18" customFormat="1" ht="10.5" customHeight="1" x14ac:dyDescent="0.3"/>
    <row r="450" s="18" customFormat="1" ht="10.5" customHeight="1" x14ac:dyDescent="0.3"/>
    <row r="451" s="18" customFormat="1" ht="10.5" customHeight="1" x14ac:dyDescent="0.3"/>
    <row r="452" s="18" customFormat="1" ht="10.5" customHeight="1" x14ac:dyDescent="0.3"/>
    <row r="453" s="18" customFormat="1" ht="10.5" customHeight="1" x14ac:dyDescent="0.3"/>
    <row r="454" s="18" customFormat="1" ht="10.5" customHeight="1" x14ac:dyDescent="0.3"/>
    <row r="455" s="18" customFormat="1" ht="10.5" customHeight="1" x14ac:dyDescent="0.3"/>
    <row r="456" s="18" customFormat="1" ht="10.5" customHeight="1" x14ac:dyDescent="0.3"/>
    <row r="457" s="18" customFormat="1" ht="10.5" customHeight="1" x14ac:dyDescent="0.3"/>
    <row r="458" s="18" customFormat="1" ht="10.5" customHeight="1" x14ac:dyDescent="0.3"/>
    <row r="459" s="18" customFormat="1" ht="10.5" customHeight="1" x14ac:dyDescent="0.3"/>
    <row r="460" s="18" customFormat="1" ht="10.5" customHeight="1" x14ac:dyDescent="0.3"/>
    <row r="461" s="18" customFormat="1" ht="10.5" customHeight="1" x14ac:dyDescent="0.3"/>
    <row r="462" s="18" customFormat="1" ht="10.5" customHeight="1" x14ac:dyDescent="0.3"/>
    <row r="463" s="18" customFormat="1" ht="10.5" customHeight="1" x14ac:dyDescent="0.3"/>
    <row r="464" s="18" customFormat="1" ht="10.5" customHeight="1" x14ac:dyDescent="0.3"/>
    <row r="465" s="18" customFormat="1" ht="10.5" customHeight="1" x14ac:dyDescent="0.3"/>
    <row r="466" s="18" customFormat="1" ht="10.5" customHeight="1" x14ac:dyDescent="0.3"/>
    <row r="467" s="18" customFormat="1" ht="10.5" customHeight="1" x14ac:dyDescent="0.3"/>
    <row r="468" s="18" customFormat="1" ht="10.5" customHeight="1" x14ac:dyDescent="0.3"/>
    <row r="469" s="18" customFormat="1" ht="10.5" customHeight="1" x14ac:dyDescent="0.3"/>
    <row r="470" s="18" customFormat="1" ht="10.5" customHeight="1" x14ac:dyDescent="0.3"/>
    <row r="471" s="18" customFormat="1" ht="10.5" customHeight="1" x14ac:dyDescent="0.3"/>
    <row r="472" s="18" customFormat="1" ht="10.5" customHeight="1" x14ac:dyDescent="0.3"/>
    <row r="473" s="18" customFormat="1" ht="10.5" customHeight="1" x14ac:dyDescent="0.3"/>
    <row r="474" s="18" customFormat="1" ht="10.5" customHeight="1" x14ac:dyDescent="0.3"/>
    <row r="475" s="18" customFormat="1" ht="10.5" customHeight="1" x14ac:dyDescent="0.3"/>
    <row r="476" s="18" customFormat="1" ht="10.5" customHeight="1" x14ac:dyDescent="0.3"/>
    <row r="477" s="18" customFormat="1" ht="10.5" customHeight="1" x14ac:dyDescent="0.3"/>
    <row r="478" s="18" customFormat="1" ht="10.5" customHeight="1" x14ac:dyDescent="0.3"/>
    <row r="479" s="18" customFormat="1" ht="10.5" customHeight="1" x14ac:dyDescent="0.3"/>
    <row r="480" s="18" customFormat="1" ht="10.5" customHeight="1" x14ac:dyDescent="0.3"/>
    <row r="481" s="18" customFormat="1" ht="10.5" customHeight="1" x14ac:dyDescent="0.3"/>
    <row r="482" s="18" customFormat="1" ht="10.5" customHeight="1" x14ac:dyDescent="0.3"/>
    <row r="483" s="18" customFormat="1" ht="10.5" customHeight="1" x14ac:dyDescent="0.3"/>
    <row r="484" s="18" customFormat="1" ht="10.5" customHeight="1" x14ac:dyDescent="0.3"/>
    <row r="485" s="18" customFormat="1" ht="10.5" customHeight="1" x14ac:dyDescent="0.3"/>
    <row r="486" s="18" customFormat="1" ht="10.5" customHeight="1" x14ac:dyDescent="0.3"/>
    <row r="487" s="18" customFormat="1" ht="10.5" customHeight="1" x14ac:dyDescent="0.3"/>
    <row r="488" s="18" customFormat="1" ht="10.5" customHeight="1" x14ac:dyDescent="0.3"/>
    <row r="489" s="18" customFormat="1" ht="10.5" customHeight="1" x14ac:dyDescent="0.3"/>
    <row r="490" s="18" customFormat="1" ht="10.5" customHeight="1" x14ac:dyDescent="0.3"/>
    <row r="491" s="18" customFormat="1" ht="10.5" customHeight="1" x14ac:dyDescent="0.3"/>
    <row r="492" s="18" customFormat="1" ht="10.5" customHeight="1" x14ac:dyDescent="0.3"/>
    <row r="493" s="18" customFormat="1" ht="10.5" customHeight="1" x14ac:dyDescent="0.3"/>
    <row r="494" s="18" customFormat="1" ht="10.5" customHeight="1" x14ac:dyDescent="0.3"/>
    <row r="495" s="18" customFormat="1" ht="10.5" customHeight="1" x14ac:dyDescent="0.3"/>
    <row r="496" s="18" customFormat="1" ht="10.5" customHeight="1" x14ac:dyDescent="0.3"/>
    <row r="497" s="18" customFormat="1" ht="10.5" customHeight="1" x14ac:dyDescent="0.3"/>
    <row r="498" s="18" customFormat="1" ht="10.5" customHeight="1" x14ac:dyDescent="0.3"/>
    <row r="499" s="18" customFormat="1" ht="10.5" customHeight="1" x14ac:dyDescent="0.3"/>
    <row r="500" s="18" customFormat="1" ht="10.5" customHeight="1" x14ac:dyDescent="0.3"/>
    <row r="501" s="18" customFormat="1" ht="10.5" customHeight="1" x14ac:dyDescent="0.3"/>
    <row r="502" s="18" customFormat="1" ht="10.5" customHeight="1" x14ac:dyDescent="0.3"/>
    <row r="503" s="18" customFormat="1" ht="10.5" customHeight="1" x14ac:dyDescent="0.3"/>
    <row r="504" s="18" customFormat="1" ht="10.5" customHeight="1" x14ac:dyDescent="0.3"/>
    <row r="505" s="18" customFormat="1" ht="10.5" customHeight="1" x14ac:dyDescent="0.3"/>
    <row r="506" s="18" customFormat="1" ht="10.5" customHeight="1" x14ac:dyDescent="0.3"/>
    <row r="507" s="18" customFormat="1" ht="10.5" customHeight="1" x14ac:dyDescent="0.3"/>
    <row r="508" s="18" customFormat="1" ht="10.5" customHeight="1" x14ac:dyDescent="0.3"/>
    <row r="509" s="18" customFormat="1" ht="10.5" customHeight="1" x14ac:dyDescent="0.3"/>
    <row r="510" s="18" customFormat="1" ht="10.5" customHeight="1" x14ac:dyDescent="0.3"/>
    <row r="511" s="18" customFormat="1" ht="10.5" customHeight="1" x14ac:dyDescent="0.3"/>
    <row r="512" s="18" customFormat="1" ht="10.5" customHeight="1" x14ac:dyDescent="0.3"/>
    <row r="513" s="18" customFormat="1" ht="10.5" customHeight="1" x14ac:dyDescent="0.3"/>
    <row r="514" s="18" customFormat="1" ht="10.5" customHeight="1" x14ac:dyDescent="0.3"/>
    <row r="515" s="18" customFormat="1" ht="10.5" customHeight="1" x14ac:dyDescent="0.3"/>
    <row r="516" s="18" customFormat="1" ht="10.5" customHeight="1" x14ac:dyDescent="0.3"/>
    <row r="517" s="18" customFormat="1" ht="10.5" customHeight="1" x14ac:dyDescent="0.3"/>
    <row r="518" s="18" customFormat="1" ht="10.5" customHeight="1" x14ac:dyDescent="0.3"/>
    <row r="519" s="18" customFormat="1" ht="10.5" customHeight="1" x14ac:dyDescent="0.3"/>
    <row r="520" s="18" customFormat="1" ht="10.5" customHeight="1" x14ac:dyDescent="0.3"/>
    <row r="521" s="18" customFormat="1" ht="10.5" customHeight="1" x14ac:dyDescent="0.3"/>
    <row r="522" s="18" customFormat="1" ht="10.5" customHeight="1" x14ac:dyDescent="0.3"/>
    <row r="523" s="18" customFormat="1" ht="10.5" customHeight="1" x14ac:dyDescent="0.3"/>
    <row r="524" s="18" customFormat="1" ht="10.5" customHeight="1" x14ac:dyDescent="0.3"/>
    <row r="525" s="18" customFormat="1" ht="10.5" customHeight="1" x14ac:dyDescent="0.3"/>
    <row r="526" s="18" customFormat="1" ht="10.5" customHeight="1" x14ac:dyDescent="0.3"/>
    <row r="527" s="18" customFormat="1" ht="10.5" customHeight="1" x14ac:dyDescent="0.3"/>
    <row r="528" s="18" customFormat="1" ht="10.5" customHeight="1" x14ac:dyDescent="0.3"/>
    <row r="529" s="18" customFormat="1" ht="10.5" customHeight="1" x14ac:dyDescent="0.3"/>
    <row r="530" s="18" customFormat="1" ht="10.5" customHeight="1" x14ac:dyDescent="0.3"/>
    <row r="531" s="18" customFormat="1" ht="10.5" customHeight="1" x14ac:dyDescent="0.3"/>
    <row r="532" s="18" customFormat="1" ht="10.5" customHeight="1" x14ac:dyDescent="0.3"/>
    <row r="533" s="18" customFormat="1" ht="10.5" customHeight="1" x14ac:dyDescent="0.3"/>
    <row r="534" s="18" customFormat="1" ht="10.5" customHeight="1" x14ac:dyDescent="0.3"/>
    <row r="535" s="18" customFormat="1" ht="10.5" customHeight="1" x14ac:dyDescent="0.3"/>
    <row r="536" s="18" customFormat="1" ht="10.5" customHeight="1" x14ac:dyDescent="0.3"/>
    <row r="537" s="18" customFormat="1" ht="10.5" customHeight="1" x14ac:dyDescent="0.3"/>
    <row r="538" s="18" customFormat="1" ht="10.5" customHeight="1" x14ac:dyDescent="0.3"/>
    <row r="539" s="18" customFormat="1" ht="10.5" customHeight="1" x14ac:dyDescent="0.3"/>
    <row r="540" s="18" customFormat="1" ht="10.5" customHeight="1" x14ac:dyDescent="0.3"/>
    <row r="541" s="18" customFormat="1" ht="10.5" customHeight="1" x14ac:dyDescent="0.3"/>
    <row r="542" s="18" customFormat="1" ht="10.5" customHeight="1" x14ac:dyDescent="0.3"/>
    <row r="543" s="18" customFormat="1" ht="10.5" customHeight="1" x14ac:dyDescent="0.3"/>
    <row r="544" s="18" customFormat="1" ht="10.5" customHeight="1" x14ac:dyDescent="0.3"/>
    <row r="545" s="18" customFormat="1" ht="10.5" customHeight="1" x14ac:dyDescent="0.3"/>
    <row r="546" s="18" customFormat="1" ht="10.5" customHeight="1" x14ac:dyDescent="0.3"/>
    <row r="547" s="18" customFormat="1" ht="10.5" customHeight="1" x14ac:dyDescent="0.3"/>
    <row r="548" s="18" customFormat="1" ht="10.5" customHeight="1" x14ac:dyDescent="0.3"/>
    <row r="549" s="18" customFormat="1" ht="10.5" customHeight="1" x14ac:dyDescent="0.3"/>
    <row r="550" s="18" customFormat="1" ht="10.5" customHeight="1" x14ac:dyDescent="0.3"/>
    <row r="551" s="18" customFormat="1" ht="10.5" customHeight="1" x14ac:dyDescent="0.3"/>
    <row r="552" s="18" customFormat="1" ht="10.5" customHeight="1" x14ac:dyDescent="0.3"/>
    <row r="553" s="18" customFormat="1" ht="10.5" customHeight="1" x14ac:dyDescent="0.3"/>
    <row r="554" s="18" customFormat="1" ht="10.5" customHeight="1" x14ac:dyDescent="0.3"/>
    <row r="555" s="18" customFormat="1" ht="10.5" customHeight="1" x14ac:dyDescent="0.3"/>
    <row r="556" s="18" customFormat="1" ht="10.5" customHeight="1" x14ac:dyDescent="0.3"/>
    <row r="557" s="18" customFormat="1" ht="10.5" customHeight="1" x14ac:dyDescent="0.3"/>
    <row r="558" s="18" customFormat="1" ht="10.5" customHeight="1" x14ac:dyDescent="0.3"/>
    <row r="559" s="18" customFormat="1" ht="10.5" customHeight="1" x14ac:dyDescent="0.3"/>
    <row r="560" s="18" customFormat="1" ht="10.5" customHeight="1" x14ac:dyDescent="0.3"/>
    <row r="561" s="18" customFormat="1" ht="10.5" customHeight="1" x14ac:dyDescent="0.3"/>
    <row r="562" s="18" customFormat="1" ht="10.5" customHeight="1" x14ac:dyDescent="0.3"/>
    <row r="563" s="18" customFormat="1" ht="10.5" customHeight="1" x14ac:dyDescent="0.3"/>
    <row r="564" s="18" customFormat="1" ht="10.5" customHeight="1" x14ac:dyDescent="0.3"/>
    <row r="565" s="18" customFormat="1" ht="10.5" customHeight="1" x14ac:dyDescent="0.3"/>
    <row r="566" s="18" customFormat="1" ht="10.5" customHeight="1" x14ac:dyDescent="0.3"/>
    <row r="567" s="18" customFormat="1" ht="10.5" customHeight="1" x14ac:dyDescent="0.3"/>
    <row r="568" s="18" customFormat="1" ht="10.5" customHeight="1" x14ac:dyDescent="0.3"/>
    <row r="569" s="18" customFormat="1" ht="10.5" customHeight="1" x14ac:dyDescent="0.3"/>
    <row r="570" s="18" customFormat="1" ht="10.5" customHeight="1" x14ac:dyDescent="0.3"/>
    <row r="571" s="18" customFormat="1" ht="10.5" customHeight="1" x14ac:dyDescent="0.3"/>
    <row r="572" s="18" customFormat="1" ht="10.5" customHeight="1" x14ac:dyDescent="0.3"/>
    <row r="573" s="18" customFormat="1" ht="10.5" customHeight="1" x14ac:dyDescent="0.3"/>
    <row r="574" s="18" customFormat="1" ht="10.5" customHeight="1" x14ac:dyDescent="0.3"/>
    <row r="575" s="18" customFormat="1" ht="10.5" customHeight="1" x14ac:dyDescent="0.3"/>
    <row r="576" s="18" customFormat="1" ht="10.5" customHeight="1" x14ac:dyDescent="0.3"/>
    <row r="577" s="18" customFormat="1" ht="10.5" customHeight="1" x14ac:dyDescent="0.3"/>
    <row r="578" s="18" customFormat="1" ht="10.5" customHeight="1" x14ac:dyDescent="0.3"/>
    <row r="579" s="18" customFormat="1" ht="10.5" customHeight="1" x14ac:dyDescent="0.3"/>
    <row r="580" s="18" customFormat="1" ht="10.5" customHeight="1" x14ac:dyDescent="0.3"/>
    <row r="581" s="18" customFormat="1" ht="10.5" customHeight="1" x14ac:dyDescent="0.3"/>
    <row r="582" s="18" customFormat="1" ht="10.5" customHeight="1" x14ac:dyDescent="0.3"/>
    <row r="583" s="18" customFormat="1" ht="10.5" customHeight="1" x14ac:dyDescent="0.3"/>
    <row r="584" s="18" customFormat="1" ht="10.5" customHeight="1" x14ac:dyDescent="0.3"/>
    <row r="585" s="18" customFormat="1" ht="10.5" customHeight="1" x14ac:dyDescent="0.3"/>
    <row r="586" s="18" customFormat="1" ht="10.5" customHeight="1" x14ac:dyDescent="0.3"/>
    <row r="587" s="18" customFormat="1" ht="10.5" customHeight="1" x14ac:dyDescent="0.3"/>
    <row r="588" s="18" customFormat="1" ht="10.5" customHeight="1" x14ac:dyDescent="0.3"/>
    <row r="589" s="18" customFormat="1" ht="10.5" customHeight="1" x14ac:dyDescent="0.3"/>
    <row r="590" s="18" customFormat="1" ht="10.5" customHeight="1" x14ac:dyDescent="0.3"/>
    <row r="591" s="18" customFormat="1" ht="10.5" customHeight="1" x14ac:dyDescent="0.3"/>
    <row r="592" s="18" customFormat="1" ht="10.5" customHeight="1" x14ac:dyDescent="0.3"/>
    <row r="593" s="18" customFormat="1" ht="10.5" customHeight="1" x14ac:dyDescent="0.3"/>
    <row r="594" s="18" customFormat="1" ht="10.5" customHeight="1" x14ac:dyDescent="0.3"/>
    <row r="595" s="18" customFormat="1" ht="10.5" customHeight="1" x14ac:dyDescent="0.3"/>
    <row r="596" s="18" customFormat="1" ht="10.5" customHeight="1" x14ac:dyDescent="0.3"/>
    <row r="597" s="18" customFormat="1" ht="10.5" customHeight="1" x14ac:dyDescent="0.3"/>
    <row r="598" s="18" customFormat="1" ht="10.5" customHeight="1" x14ac:dyDescent="0.3"/>
    <row r="599" s="18" customFormat="1" ht="10.5" customHeight="1" x14ac:dyDescent="0.3"/>
    <row r="600" s="18" customFormat="1" ht="10.5" customHeight="1" x14ac:dyDescent="0.3"/>
    <row r="601" s="18" customFormat="1" ht="10.5" customHeight="1" x14ac:dyDescent="0.3"/>
    <row r="602" s="18" customFormat="1" ht="10.5" customHeight="1" x14ac:dyDescent="0.3"/>
    <row r="603" s="18" customFormat="1" ht="10.5" customHeight="1" x14ac:dyDescent="0.3"/>
    <row r="604" s="18" customFormat="1" ht="10.5" customHeight="1" x14ac:dyDescent="0.3"/>
    <row r="605" s="18" customFormat="1" ht="10.5" customHeight="1" x14ac:dyDescent="0.3"/>
    <row r="606" s="18" customFormat="1" ht="10.5" customHeight="1" x14ac:dyDescent="0.3"/>
    <row r="607" s="18" customFormat="1" ht="10.5" customHeight="1" x14ac:dyDescent="0.3"/>
    <row r="608" s="18" customFormat="1" ht="10.5" customHeight="1" x14ac:dyDescent="0.3"/>
    <row r="609" s="18" customFormat="1" ht="10.5" customHeight="1" x14ac:dyDescent="0.3"/>
    <row r="610" s="18" customFormat="1" ht="10.5" customHeight="1" x14ac:dyDescent="0.3"/>
    <row r="611" s="18" customFormat="1" ht="10.5" customHeight="1" x14ac:dyDescent="0.3"/>
    <row r="612" s="18" customFormat="1" ht="10.5" customHeight="1" x14ac:dyDescent="0.3"/>
    <row r="613" s="18" customFormat="1" ht="10.5" customHeight="1" x14ac:dyDescent="0.3"/>
    <row r="614" s="18" customFormat="1" ht="10.5" customHeight="1" x14ac:dyDescent="0.3"/>
    <row r="615" s="18" customFormat="1" ht="10.5" customHeight="1" x14ac:dyDescent="0.3"/>
    <row r="616" s="18" customFormat="1" ht="10.5" customHeight="1" x14ac:dyDescent="0.3"/>
    <row r="617" s="18" customFormat="1" ht="10.5" customHeight="1" x14ac:dyDescent="0.3"/>
    <row r="618" s="18" customFormat="1" ht="10.5" customHeight="1" x14ac:dyDescent="0.3"/>
    <row r="619" s="18" customFormat="1" ht="10.5" customHeight="1" x14ac:dyDescent="0.3"/>
    <row r="620" s="18" customFormat="1" ht="10.5" customHeight="1" x14ac:dyDescent="0.3"/>
    <row r="621" s="18" customFormat="1" ht="10.5" customHeight="1" x14ac:dyDescent="0.3"/>
    <row r="622" s="18" customFormat="1" ht="10.5" customHeight="1" x14ac:dyDescent="0.3"/>
    <row r="623" s="18" customFormat="1" ht="10.5" customHeight="1" x14ac:dyDescent="0.3"/>
    <row r="624" s="18" customFormat="1" ht="10.5" customHeight="1" x14ac:dyDescent="0.3"/>
    <row r="625" s="18" customFormat="1" ht="10.5" customHeight="1" x14ac:dyDescent="0.3"/>
    <row r="626" s="18" customFormat="1" ht="10.5" customHeight="1" x14ac:dyDescent="0.3"/>
    <row r="627" s="18" customFormat="1" ht="10.5" customHeight="1" x14ac:dyDescent="0.3"/>
    <row r="628" s="18" customFormat="1" ht="10.5" customHeight="1" x14ac:dyDescent="0.3"/>
    <row r="629" s="18" customFormat="1" ht="10.5" customHeight="1" x14ac:dyDescent="0.3"/>
    <row r="630" s="18" customFormat="1" ht="10.5" customHeight="1" x14ac:dyDescent="0.3"/>
    <row r="631" s="18" customFormat="1" ht="10.5" customHeight="1" x14ac:dyDescent="0.3"/>
    <row r="632" s="18" customFormat="1" ht="10.5" customHeight="1" x14ac:dyDescent="0.3"/>
    <row r="633" s="18" customFormat="1" ht="10.5" customHeight="1" x14ac:dyDescent="0.3"/>
    <row r="634" s="18" customFormat="1" ht="10.5" customHeight="1" x14ac:dyDescent="0.3"/>
    <row r="635" s="18" customFormat="1" ht="10.5" customHeight="1" x14ac:dyDescent="0.3"/>
    <row r="636" s="18" customFormat="1" ht="10.5" customHeight="1" x14ac:dyDescent="0.3"/>
    <row r="637" s="18" customFormat="1" ht="10.5" customHeight="1" x14ac:dyDescent="0.3"/>
    <row r="638" s="18" customFormat="1" ht="10.5" customHeight="1" x14ac:dyDescent="0.3"/>
    <row r="639" s="18" customFormat="1" ht="10.5" customHeight="1" x14ac:dyDescent="0.3"/>
    <row r="640" s="18" customFormat="1" ht="10.5" customHeight="1" x14ac:dyDescent="0.3"/>
    <row r="641" s="18" customFormat="1" ht="10.5" customHeight="1" x14ac:dyDescent="0.3"/>
    <row r="642" s="18" customFormat="1" ht="10.5" customHeight="1" x14ac:dyDescent="0.3"/>
    <row r="643" s="18" customFormat="1" ht="10.5" customHeight="1" x14ac:dyDescent="0.3"/>
    <row r="644" s="18" customFormat="1" ht="10.5" customHeight="1" x14ac:dyDescent="0.3"/>
    <row r="645" s="18" customFormat="1" ht="10.5" customHeight="1" x14ac:dyDescent="0.3"/>
    <row r="646" s="18" customFormat="1" ht="10.5" customHeight="1" x14ac:dyDescent="0.3"/>
    <row r="647" s="18" customFormat="1" ht="10.5" customHeight="1" x14ac:dyDescent="0.3"/>
    <row r="648" s="18" customFormat="1" ht="10.5" customHeight="1" x14ac:dyDescent="0.3"/>
    <row r="649" s="18" customFormat="1" ht="10.5" customHeight="1" x14ac:dyDescent="0.3"/>
    <row r="650" s="18" customFormat="1" ht="10.5" customHeight="1" x14ac:dyDescent="0.3"/>
    <row r="651" s="18" customFormat="1" ht="10.5" customHeight="1" x14ac:dyDescent="0.3"/>
    <row r="652" s="18" customFormat="1" ht="10.5" customHeight="1" x14ac:dyDescent="0.3"/>
    <row r="653" s="18" customFormat="1" ht="10.5" customHeight="1" x14ac:dyDescent="0.3"/>
    <row r="654" s="18" customFormat="1" ht="10.5" customHeight="1" x14ac:dyDescent="0.3"/>
    <row r="655" s="18" customFormat="1" ht="10.5" customHeight="1" x14ac:dyDescent="0.3"/>
    <row r="656" s="18" customFormat="1" ht="10.5" customHeight="1" x14ac:dyDescent="0.3"/>
    <row r="657" s="18" customFormat="1" ht="10.5" customHeight="1" x14ac:dyDescent="0.3"/>
    <row r="658" s="18" customFormat="1" ht="10.5" customHeight="1" x14ac:dyDescent="0.3"/>
    <row r="659" s="18" customFormat="1" ht="10.5" customHeight="1" x14ac:dyDescent="0.3"/>
    <row r="660" s="18" customFormat="1" ht="10.5" customHeight="1" x14ac:dyDescent="0.3"/>
    <row r="661" s="18" customFormat="1" ht="10.5" customHeight="1" x14ac:dyDescent="0.3"/>
    <row r="662" s="18" customFormat="1" ht="10.5" customHeight="1" x14ac:dyDescent="0.3"/>
    <row r="663" s="18" customFormat="1" ht="10.5" customHeight="1" x14ac:dyDescent="0.3"/>
    <row r="664" s="18" customFormat="1" ht="10.5" customHeight="1" x14ac:dyDescent="0.3"/>
    <row r="665" s="18" customFormat="1" ht="10.5" customHeight="1" x14ac:dyDescent="0.3"/>
    <row r="666" s="18" customFormat="1" ht="10.5" customHeight="1" x14ac:dyDescent="0.3"/>
    <row r="667" s="18" customFormat="1" ht="10.5" customHeight="1" x14ac:dyDescent="0.3"/>
    <row r="668" s="18" customFormat="1" ht="10.5" customHeight="1" x14ac:dyDescent="0.3"/>
    <row r="669" s="18" customFormat="1" ht="10.5" customHeight="1" x14ac:dyDescent="0.3"/>
    <row r="670" s="18" customFormat="1" ht="10.5" customHeight="1" x14ac:dyDescent="0.3"/>
    <row r="671" s="18" customFormat="1" ht="10.5" customHeight="1" x14ac:dyDescent="0.3"/>
    <row r="672" s="18" customFormat="1" ht="10.5" customHeight="1" x14ac:dyDescent="0.3"/>
    <row r="673" s="18" customFormat="1" ht="10.5" customHeight="1" x14ac:dyDescent="0.3"/>
    <row r="674" s="18" customFormat="1" ht="10.5" customHeight="1" x14ac:dyDescent="0.3"/>
    <row r="675" s="18" customFormat="1" ht="10.5" customHeight="1" x14ac:dyDescent="0.3"/>
    <row r="676" s="18" customFormat="1" ht="10.5" customHeight="1" x14ac:dyDescent="0.3"/>
    <row r="677" s="18" customFormat="1" ht="10.5" customHeight="1" x14ac:dyDescent="0.3"/>
    <row r="678" s="18" customFormat="1" ht="10.5" customHeight="1" x14ac:dyDescent="0.3"/>
    <row r="679" s="18" customFormat="1" ht="10.5" customHeight="1" x14ac:dyDescent="0.3"/>
    <row r="680" s="18" customFormat="1" ht="10.5" customHeight="1" x14ac:dyDescent="0.3"/>
    <row r="681" s="18" customFormat="1" ht="10.5" customHeight="1" x14ac:dyDescent="0.3"/>
    <row r="682" s="18" customFormat="1" ht="10.5" customHeight="1" x14ac:dyDescent="0.3"/>
    <row r="683" s="18" customFormat="1" ht="10.5" customHeight="1" x14ac:dyDescent="0.3"/>
    <row r="684" s="18" customFormat="1" ht="10.5" customHeight="1" x14ac:dyDescent="0.3"/>
    <row r="685" s="18" customFormat="1" ht="10.5" customHeight="1" x14ac:dyDescent="0.3"/>
    <row r="686" s="18" customFormat="1" ht="10.5" customHeight="1" x14ac:dyDescent="0.3"/>
    <row r="687" s="18" customFormat="1" ht="10.5" customHeight="1" x14ac:dyDescent="0.3"/>
    <row r="688" s="18" customFormat="1" ht="10.5" customHeight="1" x14ac:dyDescent="0.3"/>
    <row r="689" s="18" customFormat="1" ht="10.5" customHeight="1" x14ac:dyDescent="0.3"/>
    <row r="690" s="18" customFormat="1" ht="10.5" customHeight="1" x14ac:dyDescent="0.3"/>
    <row r="691" s="18" customFormat="1" ht="10.5" customHeight="1" x14ac:dyDescent="0.3"/>
    <row r="692" s="18" customFormat="1" ht="10.5" customHeight="1" x14ac:dyDescent="0.3"/>
    <row r="693" s="18" customFormat="1" ht="10.5" customHeight="1" x14ac:dyDescent="0.3"/>
    <row r="694" s="18" customFormat="1" ht="10.5" customHeight="1" x14ac:dyDescent="0.3"/>
    <row r="695" s="18" customFormat="1" ht="10.5" customHeight="1" x14ac:dyDescent="0.3"/>
    <row r="696" s="18" customFormat="1" ht="10.5" customHeight="1" x14ac:dyDescent="0.3"/>
    <row r="697" s="18" customFormat="1" ht="10.5" customHeight="1" x14ac:dyDescent="0.3"/>
    <row r="698" s="18" customFormat="1" ht="10.5" customHeight="1" x14ac:dyDescent="0.3"/>
    <row r="699" s="18" customFormat="1" ht="10.5" customHeight="1" x14ac:dyDescent="0.3"/>
    <row r="700" s="18" customFormat="1" ht="10.5" customHeight="1" x14ac:dyDescent="0.3"/>
    <row r="701" s="18" customFormat="1" ht="10.5" customHeight="1" x14ac:dyDescent="0.3"/>
    <row r="702" s="18" customFormat="1" ht="10.5" customHeight="1" x14ac:dyDescent="0.3"/>
    <row r="703" s="18" customFormat="1" ht="10.5" customHeight="1" x14ac:dyDescent="0.3"/>
    <row r="704" s="18" customFormat="1" ht="10.5" customHeight="1" x14ac:dyDescent="0.3"/>
    <row r="705" s="18" customFormat="1" ht="10.5" customHeight="1" x14ac:dyDescent="0.3"/>
    <row r="706" s="18" customFormat="1" ht="10.5" customHeight="1" x14ac:dyDescent="0.3"/>
    <row r="707" s="18" customFormat="1" ht="10.5" customHeight="1" x14ac:dyDescent="0.3"/>
    <row r="708" s="18" customFormat="1" ht="10.5" customHeight="1" x14ac:dyDescent="0.3"/>
    <row r="709" s="18" customFormat="1" ht="10.5" customHeight="1" x14ac:dyDescent="0.3"/>
    <row r="710" s="18" customFormat="1" ht="10.5" customHeight="1" x14ac:dyDescent="0.3"/>
    <row r="711" s="18" customFormat="1" ht="10.5" customHeight="1" x14ac:dyDescent="0.3"/>
    <row r="712" s="18" customFormat="1" ht="10.5" customHeight="1" x14ac:dyDescent="0.3"/>
    <row r="713" s="18" customFormat="1" ht="10.5" customHeight="1" x14ac:dyDescent="0.3"/>
    <row r="714" s="18" customFormat="1" ht="10.5" customHeight="1" x14ac:dyDescent="0.3"/>
    <row r="715" s="18" customFormat="1" ht="10.5" customHeight="1" x14ac:dyDescent="0.3"/>
    <row r="716" s="18" customFormat="1" ht="10.5" customHeight="1" x14ac:dyDescent="0.3"/>
    <row r="717" s="18" customFormat="1" ht="10.5" customHeight="1" x14ac:dyDescent="0.3"/>
    <row r="718" s="18" customFormat="1" ht="10.5" customHeight="1" x14ac:dyDescent="0.3"/>
    <row r="719" s="18" customFormat="1" ht="10.5" customHeight="1" x14ac:dyDescent="0.3"/>
    <row r="720" s="18" customFormat="1" ht="10.5" customHeight="1" x14ac:dyDescent="0.3"/>
    <row r="721" s="18" customFormat="1" ht="10.5" customHeight="1" x14ac:dyDescent="0.3"/>
    <row r="722" s="18" customFormat="1" ht="10.5" customHeight="1" x14ac:dyDescent="0.3"/>
    <row r="723" s="18" customFormat="1" ht="10.5" customHeight="1" x14ac:dyDescent="0.3"/>
    <row r="724" s="18" customFormat="1" ht="10.5" customHeight="1" x14ac:dyDescent="0.3"/>
    <row r="725" s="18" customFormat="1" ht="10.5" customHeight="1" x14ac:dyDescent="0.3"/>
    <row r="726" s="18" customFormat="1" ht="10.5" customHeight="1" x14ac:dyDescent="0.3"/>
    <row r="727" s="18" customFormat="1" ht="10.5" customHeight="1" x14ac:dyDescent="0.3"/>
    <row r="728" s="18" customFormat="1" ht="10.5" customHeight="1" x14ac:dyDescent="0.3"/>
    <row r="729" s="18" customFormat="1" ht="10.5" customHeight="1" x14ac:dyDescent="0.3"/>
    <row r="730" s="18" customFormat="1" ht="10.5" customHeight="1" x14ac:dyDescent="0.3"/>
    <row r="731" s="18" customFormat="1" ht="10.5" customHeight="1" x14ac:dyDescent="0.3"/>
    <row r="732" s="18" customFormat="1" ht="10.5" customHeight="1" x14ac:dyDescent="0.3"/>
    <row r="733" s="18" customFormat="1" ht="10.5" customHeight="1" x14ac:dyDescent="0.3"/>
    <row r="734" s="18" customFormat="1" ht="10.5" customHeight="1" x14ac:dyDescent="0.3"/>
    <row r="735" s="18" customFormat="1" ht="10.5" customHeight="1" x14ac:dyDescent="0.3"/>
    <row r="736" s="18" customFormat="1" ht="10.5" customHeight="1" x14ac:dyDescent="0.3"/>
    <row r="737" s="18" customFormat="1" ht="10.5" customHeight="1" x14ac:dyDescent="0.3"/>
    <row r="738" s="18" customFormat="1" ht="10.5" customHeight="1" x14ac:dyDescent="0.3"/>
    <row r="739" s="18" customFormat="1" ht="10.5" customHeight="1" x14ac:dyDescent="0.3"/>
    <row r="740" s="18" customFormat="1" ht="10.5" customHeight="1" x14ac:dyDescent="0.3"/>
    <row r="741" s="18" customFormat="1" ht="10.5" customHeight="1" x14ac:dyDescent="0.3"/>
    <row r="742" s="18" customFormat="1" ht="10.5" customHeight="1" x14ac:dyDescent="0.3"/>
    <row r="743" s="18" customFormat="1" ht="10.5" customHeight="1" x14ac:dyDescent="0.3"/>
    <row r="744" s="18" customFormat="1" ht="10.5" customHeight="1" x14ac:dyDescent="0.3"/>
    <row r="745" s="18" customFormat="1" ht="10.5" customHeight="1" x14ac:dyDescent="0.3"/>
    <row r="746" s="18" customFormat="1" ht="10.5" customHeight="1" x14ac:dyDescent="0.3"/>
    <row r="747" s="18" customFormat="1" ht="10.5" customHeight="1" x14ac:dyDescent="0.3"/>
    <row r="748" s="18" customFormat="1" ht="10.5" customHeight="1" x14ac:dyDescent="0.3"/>
    <row r="749" s="18" customFormat="1" ht="10.5" customHeight="1" x14ac:dyDescent="0.3"/>
    <row r="750" s="18" customFormat="1" ht="10.5" customHeight="1" x14ac:dyDescent="0.3"/>
    <row r="751" s="18" customFormat="1" ht="10.5" customHeight="1" x14ac:dyDescent="0.3"/>
    <row r="752" s="18" customFormat="1" ht="10.5" customHeight="1" x14ac:dyDescent="0.3"/>
    <row r="753" s="18" customFormat="1" ht="10.5" customHeight="1" x14ac:dyDescent="0.3"/>
    <row r="754" s="18" customFormat="1" ht="10.5" customHeight="1" x14ac:dyDescent="0.3"/>
    <row r="755" s="18" customFormat="1" ht="10.5" customHeight="1" x14ac:dyDescent="0.3"/>
    <row r="756" s="18" customFormat="1" ht="10.5" customHeight="1" x14ac:dyDescent="0.3"/>
    <row r="757" s="18" customFormat="1" ht="10.5" customHeight="1" x14ac:dyDescent="0.3"/>
    <row r="758" s="18" customFormat="1" ht="10.5" customHeight="1" x14ac:dyDescent="0.3"/>
    <row r="759" s="18" customFormat="1" ht="10.5" customHeight="1" x14ac:dyDescent="0.3"/>
    <row r="760" s="18" customFormat="1" ht="10.5" customHeight="1" x14ac:dyDescent="0.3"/>
    <row r="761" s="18" customFormat="1" ht="10.5" customHeight="1" x14ac:dyDescent="0.3"/>
    <row r="762" s="18" customFormat="1" ht="10.5" customHeight="1" x14ac:dyDescent="0.3"/>
    <row r="763" s="18" customFormat="1" ht="10.5" customHeight="1" x14ac:dyDescent="0.3"/>
    <row r="764" s="18" customFormat="1" ht="10.5" customHeight="1" x14ac:dyDescent="0.3"/>
    <row r="765" s="18" customFormat="1" ht="10.5" customHeight="1" x14ac:dyDescent="0.3"/>
    <row r="766" s="18" customFormat="1" ht="10.5" customHeight="1" x14ac:dyDescent="0.3"/>
    <row r="767" s="18" customFormat="1" ht="10.5" customHeight="1" x14ac:dyDescent="0.3"/>
    <row r="768" s="18" customFormat="1" ht="10.5" customHeight="1" x14ac:dyDescent="0.3"/>
    <row r="769" s="18" customFormat="1" ht="10.5" customHeight="1" x14ac:dyDescent="0.3"/>
    <row r="770" s="18" customFormat="1" ht="10.5" customHeight="1" x14ac:dyDescent="0.3"/>
    <row r="771" s="18" customFormat="1" ht="10.5" customHeight="1" x14ac:dyDescent="0.3"/>
    <row r="772" s="18" customFormat="1" ht="10.5" customHeight="1" x14ac:dyDescent="0.3"/>
    <row r="773" s="18" customFormat="1" ht="10.5" customHeight="1" x14ac:dyDescent="0.3"/>
    <row r="774" s="18" customFormat="1" ht="10.5" customHeight="1" x14ac:dyDescent="0.3"/>
    <row r="775" s="18" customFormat="1" ht="10.5" customHeight="1" x14ac:dyDescent="0.3"/>
    <row r="776" s="18" customFormat="1" ht="10.5" customHeight="1" x14ac:dyDescent="0.3"/>
    <row r="777" s="18" customFormat="1" ht="10.5" customHeight="1" x14ac:dyDescent="0.3"/>
    <row r="778" s="18" customFormat="1" ht="10.5" customHeight="1" x14ac:dyDescent="0.3"/>
    <row r="779" s="18" customFormat="1" ht="10.5" customHeight="1" x14ac:dyDescent="0.3"/>
    <row r="780" s="18" customFormat="1" ht="10.5" customHeight="1" x14ac:dyDescent="0.3"/>
    <row r="781" s="18" customFormat="1" ht="10.5" customHeight="1" x14ac:dyDescent="0.3"/>
    <row r="782" s="18" customFormat="1" ht="10.5" customHeight="1" x14ac:dyDescent="0.3"/>
    <row r="783" s="18" customFormat="1" ht="10.5" customHeight="1" x14ac:dyDescent="0.3"/>
    <row r="784" s="18" customFormat="1" ht="10.5" customHeight="1" x14ac:dyDescent="0.3"/>
    <row r="785" s="18" customFormat="1" ht="10.5" customHeight="1" x14ac:dyDescent="0.3"/>
    <row r="786" s="18" customFormat="1" ht="10.5" customHeight="1" x14ac:dyDescent="0.3"/>
    <row r="787" s="18" customFormat="1" ht="10.5" customHeight="1" x14ac:dyDescent="0.3"/>
    <row r="788" s="18" customFormat="1" ht="10.5" customHeight="1" x14ac:dyDescent="0.3"/>
    <row r="789" s="18" customFormat="1" ht="10.5" customHeight="1" x14ac:dyDescent="0.3"/>
    <row r="790" s="18" customFormat="1" ht="10.5" customHeight="1" x14ac:dyDescent="0.3"/>
    <row r="791" s="18" customFormat="1" ht="10.5" customHeight="1" x14ac:dyDescent="0.3"/>
    <row r="792" s="18" customFormat="1" ht="10.5" customHeight="1" x14ac:dyDescent="0.3"/>
    <row r="793" s="18" customFormat="1" ht="10.5" customHeight="1" x14ac:dyDescent="0.3"/>
    <row r="794" s="18" customFormat="1" ht="10.5" customHeight="1" x14ac:dyDescent="0.3"/>
    <row r="795" s="18" customFormat="1" ht="10.5" customHeight="1" x14ac:dyDescent="0.3"/>
    <row r="796" s="18" customFormat="1" ht="10.5" customHeight="1" x14ac:dyDescent="0.3"/>
    <row r="797" s="18" customFormat="1" ht="10.5" customHeight="1" x14ac:dyDescent="0.3"/>
    <row r="798" s="18" customFormat="1" ht="10.5" customHeight="1" x14ac:dyDescent="0.3"/>
    <row r="799" s="18" customFormat="1" ht="10.5" customHeight="1" x14ac:dyDescent="0.3"/>
    <row r="800" s="18" customFormat="1" ht="10.5" customHeight="1" x14ac:dyDescent="0.3"/>
    <row r="801" s="18" customFormat="1" ht="10.5" customHeight="1" x14ac:dyDescent="0.3"/>
    <row r="802" s="18" customFormat="1" ht="10.5" customHeight="1" x14ac:dyDescent="0.3"/>
    <row r="803" s="18" customFormat="1" ht="10.5" customHeight="1" x14ac:dyDescent="0.3"/>
    <row r="804" s="18" customFormat="1" ht="10.5" customHeight="1" x14ac:dyDescent="0.3"/>
    <row r="805" s="18" customFormat="1" ht="10.5" customHeight="1" x14ac:dyDescent="0.3"/>
    <row r="806" s="18" customFormat="1" ht="10.5" customHeight="1" x14ac:dyDescent="0.3"/>
    <row r="807" s="18" customFormat="1" ht="10.5" customHeight="1" x14ac:dyDescent="0.3"/>
    <row r="808" s="18" customFormat="1" ht="10.5" customHeight="1" x14ac:dyDescent="0.3"/>
    <row r="809" s="18" customFormat="1" ht="10.5" customHeight="1" x14ac:dyDescent="0.3"/>
    <row r="810" s="18" customFormat="1" ht="10.5" customHeight="1" x14ac:dyDescent="0.3"/>
    <row r="811" s="18" customFormat="1" ht="10.5" customHeight="1" x14ac:dyDescent="0.3"/>
    <row r="812" s="18" customFormat="1" ht="10.5" customHeight="1" x14ac:dyDescent="0.3"/>
    <row r="813" s="18" customFormat="1" ht="10.5" customHeight="1" x14ac:dyDescent="0.3"/>
    <row r="814" s="18" customFormat="1" ht="10.5" customHeight="1" x14ac:dyDescent="0.3"/>
    <row r="815" s="18" customFormat="1" ht="10.5" customHeight="1" x14ac:dyDescent="0.3"/>
    <row r="816" s="18" customFormat="1" ht="10.5" customHeight="1" x14ac:dyDescent="0.3"/>
    <row r="817" s="18" customFormat="1" ht="10.5" customHeight="1" x14ac:dyDescent="0.3"/>
    <row r="818" s="18" customFormat="1" ht="10.5" customHeight="1" x14ac:dyDescent="0.3"/>
    <row r="819" s="18" customFormat="1" ht="10.5" customHeight="1" x14ac:dyDescent="0.3"/>
    <row r="820" s="18" customFormat="1" ht="10.5" customHeight="1" x14ac:dyDescent="0.3"/>
    <row r="821" s="18" customFormat="1" ht="10.5" customHeight="1" x14ac:dyDescent="0.3"/>
    <row r="822" s="18" customFormat="1" ht="10.5" customHeight="1" x14ac:dyDescent="0.3"/>
    <row r="823" s="18" customFormat="1" ht="10.5" customHeight="1" x14ac:dyDescent="0.3"/>
    <row r="824" s="18" customFormat="1" ht="10.5" customHeight="1" x14ac:dyDescent="0.3"/>
    <row r="825" s="18" customFormat="1" ht="10.5" customHeight="1" x14ac:dyDescent="0.3"/>
    <row r="826" s="18" customFormat="1" ht="10.5" customHeight="1" x14ac:dyDescent="0.3"/>
    <row r="827" s="18" customFormat="1" ht="10.5" customHeight="1" x14ac:dyDescent="0.3"/>
    <row r="828" s="18" customFormat="1" ht="10.5" customHeight="1" x14ac:dyDescent="0.3"/>
    <row r="829" s="18" customFormat="1" ht="10.5" customHeight="1" x14ac:dyDescent="0.3"/>
    <row r="830" s="18" customFormat="1" ht="10.5" customHeight="1" x14ac:dyDescent="0.3"/>
    <row r="831" s="18" customFormat="1" ht="10.5" customHeight="1" x14ac:dyDescent="0.3"/>
    <row r="832" s="18" customFormat="1" ht="10.5" customHeight="1" x14ac:dyDescent="0.3"/>
    <row r="833" s="18" customFormat="1" ht="10.5" customHeight="1" x14ac:dyDescent="0.3"/>
    <row r="834" s="18" customFormat="1" ht="10.5" customHeight="1" x14ac:dyDescent="0.3"/>
    <row r="835" s="18" customFormat="1" ht="10.5" customHeight="1" x14ac:dyDescent="0.3"/>
    <row r="836" s="18" customFormat="1" ht="10.5" customHeight="1" x14ac:dyDescent="0.3"/>
    <row r="837" s="18" customFormat="1" ht="10.5" customHeight="1" x14ac:dyDescent="0.3"/>
    <row r="838" s="18" customFormat="1" ht="10.5" customHeight="1" x14ac:dyDescent="0.3"/>
    <row r="839" s="18" customFormat="1" ht="10.5" customHeight="1" x14ac:dyDescent="0.3"/>
    <row r="840" s="18" customFormat="1" ht="10.5" customHeight="1" x14ac:dyDescent="0.3"/>
    <row r="841" s="18" customFormat="1" ht="10.5" customHeight="1" x14ac:dyDescent="0.3"/>
    <row r="842" s="18" customFormat="1" ht="10.5" customHeight="1" x14ac:dyDescent="0.3"/>
    <row r="843" s="18" customFormat="1" ht="10.5" customHeight="1" x14ac:dyDescent="0.3"/>
    <row r="844" s="18" customFormat="1" ht="10.5" customHeight="1" x14ac:dyDescent="0.3"/>
    <row r="845" s="18" customFormat="1" ht="10.5" customHeight="1" x14ac:dyDescent="0.3"/>
    <row r="846" s="18" customFormat="1" ht="10.5" customHeight="1" x14ac:dyDescent="0.3"/>
    <row r="847" s="18" customFormat="1" ht="10.5" customHeight="1" x14ac:dyDescent="0.3"/>
    <row r="848" s="18" customFormat="1" ht="10.5" customHeight="1" x14ac:dyDescent="0.3"/>
    <row r="849" s="18" customFormat="1" ht="10.5" customHeight="1" x14ac:dyDescent="0.3"/>
    <row r="850" s="18" customFormat="1" ht="10.5" customHeight="1" x14ac:dyDescent="0.3"/>
    <row r="851" s="18" customFormat="1" ht="10.5" customHeight="1" x14ac:dyDescent="0.3"/>
    <row r="852" s="18" customFormat="1" ht="10.5" customHeight="1" x14ac:dyDescent="0.3"/>
    <row r="853" s="18" customFormat="1" ht="10.5" customHeight="1" x14ac:dyDescent="0.3"/>
    <row r="854" s="18" customFormat="1" ht="10.5" customHeight="1" x14ac:dyDescent="0.3"/>
    <row r="855" s="18" customFormat="1" ht="10.5" customHeight="1" x14ac:dyDescent="0.3"/>
    <row r="856" s="18" customFormat="1" ht="10.5" customHeight="1" x14ac:dyDescent="0.3"/>
    <row r="857" s="18" customFormat="1" ht="10.5" customHeight="1" x14ac:dyDescent="0.3"/>
    <row r="858" s="18" customFormat="1" ht="10.5" customHeight="1" x14ac:dyDescent="0.3"/>
    <row r="859" s="18" customFormat="1" ht="10.5" customHeight="1" x14ac:dyDescent="0.3"/>
    <row r="860" s="18" customFormat="1" ht="10.5" customHeight="1" x14ac:dyDescent="0.3"/>
    <row r="861" s="18" customFormat="1" ht="10.5" customHeight="1" x14ac:dyDescent="0.3"/>
    <row r="862" s="18" customFormat="1" ht="10.5" customHeight="1" x14ac:dyDescent="0.3"/>
    <row r="863" s="18" customFormat="1" ht="10.5" customHeight="1" x14ac:dyDescent="0.3"/>
    <row r="864" s="18" customFormat="1" ht="10.5" customHeight="1" x14ac:dyDescent="0.3"/>
    <row r="865" s="18" customFormat="1" ht="10.5" customHeight="1" x14ac:dyDescent="0.3"/>
    <row r="866" s="18" customFormat="1" ht="10.5" customHeight="1" x14ac:dyDescent="0.3"/>
    <row r="867" s="18" customFormat="1" ht="10.5" customHeight="1" x14ac:dyDescent="0.3"/>
    <row r="868" s="18" customFormat="1" ht="10.5" customHeight="1" x14ac:dyDescent="0.3"/>
    <row r="869" s="18" customFormat="1" ht="10.5" customHeight="1" x14ac:dyDescent="0.3"/>
    <row r="870" s="18" customFormat="1" ht="10.5" customHeight="1" x14ac:dyDescent="0.3"/>
    <row r="871" s="18" customFormat="1" ht="10.5" customHeight="1" x14ac:dyDescent="0.3"/>
    <row r="872" s="18" customFormat="1" ht="10.5" customHeight="1" x14ac:dyDescent="0.3"/>
    <row r="873" s="18" customFormat="1" ht="10.5" customHeight="1" x14ac:dyDescent="0.3"/>
    <row r="874" s="18" customFormat="1" ht="10.5" customHeight="1" x14ac:dyDescent="0.3"/>
    <row r="875" s="18" customFormat="1" ht="10.5" customHeight="1" x14ac:dyDescent="0.3"/>
    <row r="876" s="18" customFormat="1" ht="10.5" customHeight="1" x14ac:dyDescent="0.3"/>
    <row r="877" s="18" customFormat="1" ht="10.5" customHeight="1" x14ac:dyDescent="0.3"/>
    <row r="878" s="18" customFormat="1" ht="10.5" customHeight="1" x14ac:dyDescent="0.3"/>
    <row r="879" s="18" customFormat="1" ht="10.5" customHeight="1" x14ac:dyDescent="0.3"/>
    <row r="880" s="18" customFormat="1" ht="10.5" customHeight="1" x14ac:dyDescent="0.3"/>
    <row r="881" s="18" customFormat="1" ht="10.5" customHeight="1" x14ac:dyDescent="0.3"/>
    <row r="882" s="18" customFormat="1" ht="10.5" customHeight="1" x14ac:dyDescent="0.3"/>
    <row r="883" s="18" customFormat="1" ht="10.5" customHeight="1" x14ac:dyDescent="0.3"/>
    <row r="884" s="18" customFormat="1" ht="10.5" customHeight="1" x14ac:dyDescent="0.3"/>
    <row r="885" s="18" customFormat="1" ht="10.5" customHeight="1" x14ac:dyDescent="0.3"/>
    <row r="886" s="18" customFormat="1" ht="10.5" customHeight="1" x14ac:dyDescent="0.3"/>
    <row r="887" s="18" customFormat="1" ht="10.5" customHeight="1" x14ac:dyDescent="0.3"/>
    <row r="888" s="18" customFormat="1" ht="10.5" customHeight="1" x14ac:dyDescent="0.3"/>
    <row r="889" s="18" customFormat="1" ht="10.5" customHeight="1" x14ac:dyDescent="0.3"/>
    <row r="890" s="18" customFormat="1" ht="10.5" customHeight="1" x14ac:dyDescent="0.3"/>
    <row r="891" s="18" customFormat="1" ht="10.5" customHeight="1" x14ac:dyDescent="0.3"/>
    <row r="892" s="18" customFormat="1" ht="10.5" customHeight="1" x14ac:dyDescent="0.3"/>
    <row r="893" s="18" customFormat="1" ht="10.5" customHeight="1" x14ac:dyDescent="0.3"/>
    <row r="894" s="18" customFormat="1" ht="10.5" customHeight="1" x14ac:dyDescent="0.3"/>
    <row r="895" s="18" customFormat="1" ht="10.5" customHeight="1" x14ac:dyDescent="0.3"/>
    <row r="896" s="18" customFormat="1" ht="10.5" customHeight="1" x14ac:dyDescent="0.3"/>
    <row r="897" s="18" customFormat="1" ht="10.5" customHeight="1" x14ac:dyDescent="0.3"/>
    <row r="898" s="18" customFormat="1" ht="10.5" customHeight="1" x14ac:dyDescent="0.3"/>
    <row r="899" s="18" customFormat="1" ht="10.5" customHeight="1" x14ac:dyDescent="0.3"/>
    <row r="900" s="18" customFormat="1" ht="10.5" customHeight="1" x14ac:dyDescent="0.3"/>
    <row r="901" s="18" customFormat="1" ht="10.5" customHeight="1" x14ac:dyDescent="0.3"/>
    <row r="902" s="18" customFormat="1" ht="10.5" customHeight="1" x14ac:dyDescent="0.3"/>
    <row r="903" s="18" customFormat="1" ht="10.5" customHeight="1" x14ac:dyDescent="0.3"/>
    <row r="904" s="18" customFormat="1" ht="10.5" customHeight="1" x14ac:dyDescent="0.3"/>
    <row r="905" s="18" customFormat="1" ht="10.5" customHeight="1" x14ac:dyDescent="0.3"/>
    <row r="906" s="18" customFormat="1" ht="10.5" customHeight="1" x14ac:dyDescent="0.3"/>
    <row r="907" s="18" customFormat="1" ht="10.5" customHeight="1" x14ac:dyDescent="0.3"/>
    <row r="908" s="18" customFormat="1" ht="10.5" customHeight="1" x14ac:dyDescent="0.3"/>
    <row r="909" s="18" customFormat="1" ht="10.5" customHeight="1" x14ac:dyDescent="0.3"/>
    <row r="910" s="18" customFormat="1" ht="10.5" customHeight="1" x14ac:dyDescent="0.3"/>
    <row r="911" s="18" customFormat="1" ht="10.5" customHeight="1" x14ac:dyDescent="0.3"/>
    <row r="912" s="18" customFormat="1" ht="10.5" customHeight="1" x14ac:dyDescent="0.3"/>
    <row r="913" s="18" customFormat="1" ht="10.5" customHeight="1" x14ac:dyDescent="0.3"/>
    <row r="914" s="18" customFormat="1" ht="10.5" customHeight="1" x14ac:dyDescent="0.3"/>
    <row r="915" s="18" customFormat="1" ht="10.5" customHeight="1" x14ac:dyDescent="0.3"/>
    <row r="916" s="18" customFormat="1" ht="10.5" customHeight="1" x14ac:dyDescent="0.3"/>
    <row r="917" s="18" customFormat="1" ht="10.5" customHeight="1" x14ac:dyDescent="0.3"/>
    <row r="918" s="18" customFormat="1" ht="10.5" customHeight="1" x14ac:dyDescent="0.3"/>
    <row r="919" s="18" customFormat="1" ht="10.5" customHeight="1" x14ac:dyDescent="0.3"/>
    <row r="920" s="18" customFormat="1" ht="10.5" customHeight="1" x14ac:dyDescent="0.3"/>
  </sheetData>
  <mergeCells count="35">
    <mergeCell ref="T8:T9"/>
    <mergeCell ref="U8:U9"/>
    <mergeCell ref="W8:W9"/>
    <mergeCell ref="X8:X9"/>
    <mergeCell ref="M4:X4"/>
    <mergeCell ref="V8:V9"/>
    <mergeCell ref="O8:O9"/>
    <mergeCell ref="P8:P9"/>
    <mergeCell ref="S8:S9"/>
    <mergeCell ref="Q8:Q9"/>
    <mergeCell ref="R8:R9"/>
    <mergeCell ref="A4:A6"/>
    <mergeCell ref="A1:X1"/>
    <mergeCell ref="A3:X3"/>
    <mergeCell ref="P5:R5"/>
    <mergeCell ref="S5:U5"/>
    <mergeCell ref="V5:X5"/>
    <mergeCell ref="K4:L5"/>
    <mergeCell ref="B5:D5"/>
    <mergeCell ref="E5:G5"/>
    <mergeCell ref="M5:N5"/>
    <mergeCell ref="O5:O6"/>
    <mergeCell ref="B4:J4"/>
    <mergeCell ref="H5:J5"/>
    <mergeCell ref="A2:X2"/>
    <mergeCell ref="B8:B9"/>
    <mergeCell ref="C8:C9"/>
    <mergeCell ref="D8:D9"/>
    <mergeCell ref="E8:E9"/>
    <mergeCell ref="F8:F9"/>
    <mergeCell ref="G8:G9"/>
    <mergeCell ref="K8:K9"/>
    <mergeCell ref="L8:L9"/>
    <mergeCell ref="M8:M9"/>
    <mergeCell ref="N8:N9"/>
  </mergeCells>
  <pageMargins left="0" right="0" top="0" bottom="0"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2018-12-26T06:12:14Z</dcterms:modified>
</cp:coreProperties>
</file>