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<sst xmlns="http://schemas.openxmlformats.org/spreadsheetml/2006/main" count="31" uniqueCount="31">
  <si>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</si>
  <si>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</si>
  <si>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</si>
  <si>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</si>
  <si>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</si>
  <si>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</si>
  <si>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</si>
  <si>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</si>
  <si>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</si>
  <si>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</si>
  <si>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</si>
  <si>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</si>
  <si>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</si>
  <si>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</si>
  <si>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</si>
  <si>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</si>
  <si>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</si>
  <si>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</si>
  <si>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</si>
  <si>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</si>
  <si>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</si>
  <si>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</si>
  <si>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</si>
  <si>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</si>
  <si>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</si>
  <si>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</si>
  <si>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</si>
  <si>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Исполнено за 2020 г.</t>
  </si>
  <si>
    <t>Упрощенная система налогообложения</t>
  </si>
  <si>
    <t>Исполнение доходов районного бюджета Большемурашкинского муниципального района на 01.05.2020 г.</t>
  </si>
  <si>
    <t>Уточненный план на 01.05.2020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</si>
</sst>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29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30</v>
      </c>
      <c r="D4" s="11" t="s">
        <v>26</v>
      </c>
      <c r="E4" s="11" t="s">
        <v>27</v>
      </c>
      <c r="F4" s="11" t="s">
        <v>2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3</v>
      </c>
      <c r="B6" s="7">
        <f>B7+B14+B23</f>
        <v>402514.00000000006</v>
      </c>
      <c r="C6" s="7">
        <f>C7+C14+C23</f>
        <v>543764.8</v>
      </c>
      <c r="D6" s="7">
        <f>C6/B6*100-100</f>
        <v>35.09214586324947</v>
      </c>
      <c r="E6" s="7">
        <f>E7+E14+E23</f>
        <v>147665.2</v>
      </c>
      <c r="F6" s="7">
        <f>E6/C6*100</f>
        <v>27.15607924602696</v>
      </c>
    </row>
    <row r="7" spans="1:6" ht="15.75">
      <c r="A7" s="5" t="s">
        <v>5</v>
      </c>
      <c r="B7" s="8">
        <f>SUM(B8:B13)</f>
        <v>98963.6</v>
      </c>
      <c r="C7" s="8">
        <f>SUM(C8:C13)</f>
        <v>98963.6</v>
      </c>
      <c r="D7" s="7">
        <f aca="true" t="shared" si="0" ref="D7:D29">C7/B7*100-100</f>
        <v>0</v>
      </c>
      <c r="E7" s="8">
        <f>SUM(E8:E13)</f>
        <v>27624.7</v>
      </c>
      <c r="F7" s="8">
        <f>E7/C7*100</f>
        <v>27.91400070328888</v>
      </c>
    </row>
    <row r="8" spans="1:6" ht="15">
      <c r="A8" s="3" t="s">
        <v>6</v>
      </c>
      <c r="B8" s="9">
        <v>92451.6</v>
      </c>
      <c r="C8" s="9">
        <v>92451.6</v>
      </c>
      <c r="D8" s="9">
        <f t="shared" si="0"/>
        <v>0</v>
      </c>
      <c r="E8" s="9">
        <v>24075.7</v>
      </c>
      <c r="F8" s="9">
        <f>E8/C8*100</f>
        <v>26.041409775493342</v>
      </c>
    </row>
    <row r="9" spans="1:6" ht="15">
      <c r="A9" s="3" t="s">
        <v>7</v>
      </c>
      <c r="B9" s="9">
        <v>1745.2</v>
      </c>
      <c r="C9" s="9">
        <v>1745.2</v>
      </c>
      <c r="D9" s="9">
        <f t="shared" si="0"/>
        <v>0</v>
      </c>
      <c r="E9" s="9">
        <v>1077.2</v>
      </c>
      <c r="F9" s="9">
        <f aca="true" t="shared" si="1" ref="F9:F29">E9/C9*100</f>
        <v>61.72358468943388</v>
      </c>
    </row>
    <row r="10" spans="1:6" ht="15">
      <c r="A10" s="3" t="s">
        <v>8</v>
      </c>
      <c r="B10" s="9">
        <v>445.9</v>
      </c>
      <c r="C10" s="9">
        <v>445.9</v>
      </c>
      <c r="D10" s="9">
        <f t="shared" si="0"/>
        <v>0</v>
      </c>
      <c r="E10" s="9">
        <v>1033.5</v>
      </c>
      <c r="F10" s="9">
        <f t="shared" si="1"/>
        <v>231.7784256559767</v>
      </c>
    </row>
    <row r="11" spans="1:6" ht="30.75" customHeight="1">
      <c r="A11" s="3" t="s">
        <v>9</v>
      </c>
      <c r="B11" s="9">
        <v>126.8</v>
      </c>
      <c r="C11" s="9">
        <v>126.8</v>
      </c>
      <c r="D11" s="9">
        <f t="shared" si="0"/>
        <v>0</v>
      </c>
      <c r="E11" s="9">
        <v>56.3</v>
      </c>
      <c r="F11" s="9">
        <f t="shared" si="1"/>
        <v>44.4006309148265</v>
      </c>
    </row>
    <row r="12" spans="1:6" ht="15.75" customHeight="1">
      <c r="A12" s="3" t="s">
        <v>28</v>
      </c>
      <c r="B12" s="9">
        <v>1325.6</v>
      </c>
      <c r="C12" s="9">
        <v>1325.6</v>
      </c>
      <c r="D12" s="9">
        <f t="shared" si="0"/>
        <v>0</v>
      </c>
      <c r="E12" s="9">
        <v>613.2</v>
      </c>
      <c r="F12" s="9">
        <f t="shared" si="1"/>
        <v>46.258298129149075</v>
      </c>
    </row>
    <row r="13" spans="1:6" ht="15">
      <c r="A13" s="3" t="s">
        <v>10</v>
      </c>
      <c r="B13" s="9">
        <v>2868.5</v>
      </c>
      <c r="C13" s="9">
        <v>2868.5</v>
      </c>
      <c r="D13" s="9">
        <f t="shared" si="0"/>
        <v>0</v>
      </c>
      <c r="E13" s="9">
        <v>768.8</v>
      </c>
      <c r="F13" s="9">
        <f t="shared" si="1"/>
        <v>26.801464179884952</v>
      </c>
    </row>
    <row r="14" spans="1:6" ht="15.75">
      <c r="A14" s="5" t="s">
        <v>11</v>
      </c>
      <c r="B14" s="8">
        <f>SUM(B15:B22)</f>
        <v>4253.200000000001</v>
      </c>
      <c r="C14" s="8">
        <f>SUM(C15:C22)</f>
        <v>4345.200000000001</v>
      </c>
      <c r="D14" s="7">
        <f t="shared" si="0"/>
        <v>2.163077212451796</v>
      </c>
      <c r="E14" s="8">
        <f>SUM(E15:E22)</f>
        <v>1709.3000000000002</v>
      </c>
      <c r="F14" s="8">
        <f t="shared" si="1"/>
        <v>39.33765994660775</v>
      </c>
    </row>
    <row r="15" spans="1:6" ht="30.75">
      <c r="A15" s="3" t="s">
        <v>12</v>
      </c>
      <c r="B15" s="9">
        <v>1786.9</v>
      </c>
      <c r="C15" s="9">
        <v>1786.9</v>
      </c>
      <c r="D15" s="9">
        <f t="shared" si="0"/>
        <v>0</v>
      </c>
      <c r="E15" s="9">
        <v>549.1</v>
      </c>
      <c r="F15" s="9">
        <f t="shared" si="1"/>
        <v>30.729195813979516</v>
      </c>
    </row>
    <row r="16" spans="1:6" ht="15">
      <c r="A16" s="3" t="s">
        <v>13</v>
      </c>
      <c r="B16" s="9">
        <v>159.5</v>
      </c>
      <c r="C16" s="9">
        <v>159.5</v>
      </c>
      <c r="D16" s="9">
        <f t="shared" si="0"/>
        <v>0</v>
      </c>
      <c r="E16" s="9">
        <v>31.4</v>
      </c>
      <c r="F16" s="9">
        <f t="shared" si="1"/>
        <v>19.686520376175547</v>
      </c>
    </row>
    <row r="17" spans="1:6" ht="30.75">
      <c r="A17" s="3" t="s">
        <v>14</v>
      </c>
      <c r="B17" s="9">
        <v>43.7</v>
      </c>
      <c r="C17" s="9">
        <v>43.7</v>
      </c>
      <c r="D17" s="9">
        <f t="shared" si="0"/>
        <v>0</v>
      </c>
      <c r="E17" s="9">
        <v>0</v>
      </c>
      <c r="F17" s="9">
        <f t="shared" si="1"/>
        <v>0</v>
      </c>
    </row>
    <row r="18" spans="1:6" ht="30.75">
      <c r="A18" s="3" t="s">
        <v>15</v>
      </c>
      <c r="B18" s="9">
        <v>338.5</v>
      </c>
      <c r="C18" s="9">
        <v>338.5</v>
      </c>
      <c r="D18" s="9">
        <f>C18/B18*100-100</f>
        <v>0</v>
      </c>
      <c r="E18" s="9">
        <v>298</v>
      </c>
      <c r="F18" s="9">
        <f t="shared" si="1"/>
        <v>88.0354505169867</v>
      </c>
    </row>
    <row r="19" spans="1:6" ht="15">
      <c r="A19" s="3" t="s">
        <v>25</v>
      </c>
      <c r="B19" s="9">
        <v>759.1</v>
      </c>
      <c r="C19" s="9">
        <v>759.1</v>
      </c>
      <c r="D19" s="9">
        <f>C19/B19*100-100</f>
        <v>0</v>
      </c>
      <c r="E19" s="9">
        <v>350.9</v>
      </c>
      <c r="F19" s="9">
        <f>E19/C19*100</f>
        <v>46.22579370306942</v>
      </c>
    </row>
    <row r="20" spans="1:6" ht="15">
      <c r="A20" s="3" t="s">
        <v>16</v>
      </c>
      <c r="B20" s="9">
        <v>760.4</v>
      </c>
      <c r="C20" s="9">
        <v>852.4</v>
      </c>
      <c r="D20" s="9">
        <f t="shared" si="0"/>
        <v>12.09889531825354</v>
      </c>
      <c r="E20" s="9">
        <v>433.4</v>
      </c>
      <c r="F20" s="9">
        <f t="shared" si="1"/>
        <v>50.84467386203661</v>
      </c>
    </row>
    <row r="21" spans="1:6" ht="15">
      <c r="A21" s="3" t="s">
        <v>17</v>
      </c>
      <c r="B21" s="9">
        <v>400</v>
      </c>
      <c r="C21" s="9">
        <v>400</v>
      </c>
      <c r="D21" s="9">
        <f t="shared" si="0"/>
        <v>0</v>
      </c>
      <c r="E21" s="9">
        <v>40.8</v>
      </c>
      <c r="F21" s="9">
        <f t="shared" si="1"/>
        <v>10.2</v>
      </c>
    </row>
    <row r="22" spans="1:6" ht="15">
      <c r="A22" s="3" t="s">
        <v>18</v>
      </c>
      <c r="B22" s="9">
        <v>5.1</v>
      </c>
      <c r="C22" s="9">
        <v>5.1</v>
      </c>
      <c r="D22" s="9">
        <v>0</v>
      </c>
      <c r="E22" s="9">
        <v>5.7</v>
      </c>
      <c r="F22" s="9">
        <f t="shared" si="1"/>
        <v>111.76470588235294</v>
      </c>
    </row>
    <row r="23" spans="1:6" ht="15.75">
      <c r="A23" s="5" t="s">
        <v>4</v>
      </c>
      <c r="B23" s="8">
        <f>B24+B29</f>
        <v>299297.20000000007</v>
      </c>
      <c r="C23" s="8">
        <f>C24+C29</f>
        <v>440456.00000000006</v>
      </c>
      <c r="D23" s="7">
        <f t="shared" si="0"/>
        <v>47.163421508787906</v>
      </c>
      <c r="E23" s="8">
        <f>E24+E29</f>
        <v>118331.2</v>
      </c>
      <c r="F23" s="8">
        <f t="shared" si="1"/>
        <v>26.865612002106904</v>
      </c>
    </row>
    <row r="24" spans="1:6" ht="32.25">
      <c r="A24" s="5" t="s">
        <v>23</v>
      </c>
      <c r="B24" s="8">
        <f>SUM(B25:B28)</f>
        <v>299297.20000000007</v>
      </c>
      <c r="C24" s="8">
        <f>SUM(C25:C28)</f>
        <v>443416.50000000006</v>
      </c>
      <c r="D24" s="7">
        <f t="shared" si="0"/>
        <v>48.15257209222136</v>
      </c>
      <c r="E24" s="8">
        <f>SUM(E25:E28)</f>
        <v>121291.7</v>
      </c>
      <c r="F24" s="8">
        <f t="shared" si="1"/>
        <v>27.353898648336266</v>
      </c>
    </row>
    <row r="25" spans="1:6" ht="15">
      <c r="A25" s="3" t="s">
        <v>19</v>
      </c>
      <c r="B25" s="9">
        <v>131968.6</v>
      </c>
      <c r="C25" s="9">
        <v>131968.6</v>
      </c>
      <c r="D25" s="9">
        <f t="shared" si="0"/>
        <v>0</v>
      </c>
      <c r="E25" s="9">
        <v>48288.3</v>
      </c>
      <c r="F25" s="9">
        <f t="shared" si="1"/>
        <v>36.59074961771209</v>
      </c>
    </row>
    <row r="26" spans="1:6" ht="15">
      <c r="A26" s="3" t="s">
        <v>20</v>
      </c>
      <c r="B26" s="9">
        <v>3703.1</v>
      </c>
      <c r="C26" s="9">
        <v>137532.2</v>
      </c>
      <c r="D26" s="9">
        <f t="shared" si="0"/>
        <v>3613.974777888797</v>
      </c>
      <c r="E26" s="9">
        <v>3348.5</v>
      </c>
      <c r="F26" s="9">
        <f t="shared" si="1"/>
        <v>2.434702564199511</v>
      </c>
    </row>
    <row r="27" spans="1:6" ht="15">
      <c r="A27" s="3" t="s">
        <v>21</v>
      </c>
      <c r="B27" s="9">
        <v>156144.1</v>
      </c>
      <c r="C27" s="9">
        <v>144019.5</v>
      </c>
      <c r="D27" s="9">
        <f t="shared" si="0"/>
        <v>-7.765006811016235</v>
      </c>
      <c r="E27" s="9">
        <v>47572.2</v>
      </c>
      <c r="F27" s="9">
        <f t="shared" si="1"/>
        <v>33.03177694687178</v>
      </c>
    </row>
    <row r="28" spans="1:6" ht="15">
      <c r="A28" s="3" t="s">
        <v>22</v>
      </c>
      <c r="B28" s="9">
        <v>7481.4</v>
      </c>
      <c r="C28" s="9">
        <v>29896.2</v>
      </c>
      <c r="D28" s="9">
        <f t="shared" si="0"/>
        <v>299.60702542304915</v>
      </c>
      <c r="E28" s="9">
        <v>22082.7</v>
      </c>
      <c r="F28" s="9">
        <f t="shared" si="1"/>
        <v>73.86457141710318</v>
      </c>
    </row>
    <row r="29" spans="1:6" ht="48">
      <c r="A29" s="5" t="s">
        <v>24</v>
      </c>
      <c r="B29" s="8">
        <v>0</v>
      </c>
      <c r="C29" s="8">
        <v>-2960.5</v>
      </c>
      <c r="D29" s="8" t="e">
        <f t="shared" si="0"/>
        <v>#DIV/0!</v>
      </c>
      <c r="E29" s="8">
        <v>-2960.5</v>
      </c>
      <c r="F29" s="8">
        <f t="shared" si="1"/>
        <v>100</v>
      </c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s="4" customFormat="1" ht="15" customHeight="1">
      <c r="A58" s="6"/>
      <c r="B58" s="6"/>
      <c r="C58" s="6"/>
      <c r="D58" s="6"/>
      <c r="E58" s="6"/>
      <c r="F58" s="6"/>
    </row>
    <row r="59" spans="1:6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  <row r="61" spans="1:6" s="4" customFormat="1" ht="15" customHeight="1">
      <c r="A61" s="6"/>
      <c r="B61" s="6"/>
      <c r="C61" s="6"/>
      <c r="D61" s="6"/>
      <c r="E61" s="6"/>
      <c r="F61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2020-05-19T10:39:15Z</dcterms:modified>
  <cp:category/>
  <cp:version/>
  <cp:contentType/>
  <cp:contentStatus/>
</cp:coreProperties>
</file>